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AMT\ABT14\14.2\Vordrucke\Neu ab 2023\"/>
    </mc:Choice>
  </mc:AlternateContent>
  <bookViews>
    <workbookView xWindow="-90" yWindow="5310" windowWidth="15480" windowHeight="6180"/>
  </bookViews>
  <sheets>
    <sheet name="Spielcenter I" sheetId="1" r:id="rId1"/>
    <sheet name="Spielcenter II" sheetId="2" r:id="rId2"/>
    <sheet name="Spielcenter III" sheetId="3" r:id="rId3"/>
    <sheet name="Spielcenter IV" sheetId="4" r:id="rId4"/>
    <sheet name="Gesamtsummen" sheetId="5" r:id="rId5"/>
  </sheets>
  <definedNames>
    <definedName name="_xlnm.Print_Area" localSheetId="4">Gesamtsummen!$A$1:$C$22</definedName>
    <definedName name="_xlnm.Print_Area" localSheetId="0">'Spielcenter I'!$B$1:$X$91</definedName>
    <definedName name="_xlnm.Print_Area" localSheetId="1">'Spielcenter II'!$B$1:$X$91</definedName>
    <definedName name="_xlnm.Print_Area" localSheetId="2">'Spielcenter III'!$B$1:$X$91</definedName>
    <definedName name="_xlnm.Print_Area" localSheetId="3">'Spielcenter IV'!$B$1:$X$91</definedName>
  </definedNames>
  <calcPr calcId="152511" fullPrecision="0"/>
</workbook>
</file>

<file path=xl/calcChain.xml><?xml version="1.0" encoding="utf-8"?>
<calcChain xmlns="http://schemas.openxmlformats.org/spreadsheetml/2006/main">
  <c r="V82" i="4" l="1"/>
  <c r="V83" i="4"/>
  <c r="V84" i="4"/>
  <c r="V85" i="4"/>
  <c r="W82" i="4"/>
  <c r="X82" i="4" s="1"/>
  <c r="W83" i="4"/>
  <c r="X83" i="4" s="1"/>
  <c r="W84" i="4"/>
  <c r="X84" i="4" s="1"/>
  <c r="W85" i="4"/>
  <c r="X85" i="4" s="1"/>
  <c r="V52" i="4"/>
  <c r="V53" i="4"/>
  <c r="V54" i="4"/>
  <c r="V55" i="4"/>
  <c r="V22" i="4"/>
  <c r="V23" i="4"/>
  <c r="V24" i="4"/>
  <c r="V25" i="4"/>
  <c r="V82" i="3"/>
  <c r="V83" i="3"/>
  <c r="W83" i="3" s="1"/>
  <c r="X83" i="3" s="1"/>
  <c r="V84" i="3"/>
  <c r="V85" i="3"/>
  <c r="W82" i="3"/>
  <c r="X82" i="3" s="1"/>
  <c r="W84" i="3"/>
  <c r="X84" i="3" s="1"/>
  <c r="W85" i="3"/>
  <c r="X85" i="3" s="1"/>
  <c r="V52" i="3"/>
  <c r="V53" i="3"/>
  <c r="V54" i="3"/>
  <c r="V55" i="3"/>
  <c r="V56" i="3"/>
  <c r="V22" i="3"/>
  <c r="V23" i="3"/>
  <c r="V24" i="3"/>
  <c r="V25" i="3"/>
  <c r="V85" i="2"/>
  <c r="W85" i="2" s="1"/>
  <c r="X85" i="2" s="1"/>
  <c r="V86" i="2"/>
  <c r="V87" i="2"/>
  <c r="V88" i="2"/>
  <c r="W86" i="2"/>
  <c r="X86" i="2" s="1"/>
  <c r="W87" i="2"/>
  <c r="X87" i="2" s="1"/>
  <c r="W88" i="2"/>
  <c r="X88" i="2" s="1"/>
  <c r="W89" i="2"/>
  <c r="V52" i="2"/>
  <c r="V53" i="2"/>
  <c r="V54" i="2"/>
  <c r="V55" i="2"/>
  <c r="V22" i="2"/>
  <c r="V23" i="2"/>
  <c r="V24" i="2"/>
  <c r="V25" i="2"/>
  <c r="X82" i="1"/>
  <c r="X83" i="1"/>
  <c r="X84" i="1"/>
  <c r="X85" i="1"/>
  <c r="V82" i="1"/>
  <c r="W82" i="1" s="1"/>
  <c r="V83" i="1"/>
  <c r="W83" i="1" s="1"/>
  <c r="V84" i="1"/>
  <c r="V85" i="1"/>
  <c r="W84" i="1"/>
  <c r="W85" i="1"/>
  <c r="V52" i="1"/>
  <c r="V53" i="1"/>
  <c r="V54" i="1"/>
  <c r="V55" i="1"/>
  <c r="V22" i="1"/>
  <c r="W22" i="1" s="1"/>
  <c r="X22" i="1" s="1"/>
  <c r="V23" i="1"/>
  <c r="W23" i="1" s="1"/>
  <c r="X23" i="1" s="1"/>
  <c r="V24" i="1"/>
  <c r="W24" i="1" s="1"/>
  <c r="X24" i="1" s="1"/>
  <c r="V25" i="1"/>
  <c r="W25" i="1" s="1"/>
  <c r="X25" i="1" s="1"/>
  <c r="V78" i="4"/>
  <c r="V79" i="4"/>
  <c r="V80" i="4"/>
  <c r="V81" i="4"/>
  <c r="V48" i="4"/>
  <c r="V49" i="4"/>
  <c r="V50" i="4"/>
  <c r="V51" i="4"/>
  <c r="V18" i="4"/>
  <c r="V19" i="4"/>
  <c r="V20" i="4"/>
  <c r="V21" i="4"/>
  <c r="V78" i="3"/>
  <c r="V79" i="3"/>
  <c r="V80" i="3"/>
  <c r="V81" i="3"/>
  <c r="V47" i="3"/>
  <c r="V48" i="3"/>
  <c r="V49" i="3"/>
  <c r="V50" i="3"/>
  <c r="V18" i="3"/>
  <c r="V19" i="3"/>
  <c r="V20" i="3"/>
  <c r="V21" i="3"/>
  <c r="V81" i="2"/>
  <c r="V82" i="2"/>
  <c r="V83" i="2"/>
  <c r="V84" i="2"/>
  <c r="V89" i="2"/>
  <c r="V51" i="2"/>
  <c r="V56" i="2"/>
  <c r="V57" i="2"/>
  <c r="V58" i="2"/>
  <c r="V59" i="2"/>
  <c r="V18" i="2"/>
  <c r="V19" i="2"/>
  <c r="V20" i="2"/>
  <c r="V21" i="2"/>
  <c r="F91" i="2"/>
  <c r="F91" i="1"/>
  <c r="V81" i="1"/>
  <c r="V80" i="1"/>
  <c r="V79" i="1"/>
  <c r="V78" i="1"/>
  <c r="V51" i="1"/>
  <c r="V50" i="1"/>
  <c r="V49" i="1"/>
  <c r="V48" i="1"/>
  <c r="V21" i="1"/>
  <c r="W21" i="1" s="1"/>
  <c r="V20" i="1"/>
  <c r="W20" i="1" s="1"/>
  <c r="V19" i="1"/>
  <c r="W19" i="1" s="1"/>
  <c r="V18" i="1"/>
  <c r="W18" i="1" s="1"/>
  <c r="X21" i="1" l="1"/>
  <c r="X20" i="1"/>
  <c r="X19" i="1"/>
  <c r="X18" i="1"/>
  <c r="T64" i="4"/>
  <c r="R64" i="4"/>
  <c r="P64" i="4"/>
  <c r="N64" i="4"/>
  <c r="T34" i="4"/>
  <c r="R34" i="4"/>
  <c r="T4" i="4"/>
  <c r="R4" i="4"/>
  <c r="P4" i="4"/>
  <c r="N4" i="4"/>
  <c r="L4" i="4"/>
  <c r="T4" i="2"/>
  <c r="R4" i="2"/>
  <c r="P4" i="2"/>
  <c r="N4" i="2"/>
  <c r="L4" i="2"/>
  <c r="J4" i="2"/>
  <c r="H4" i="2"/>
  <c r="F4" i="2"/>
  <c r="T34" i="2"/>
  <c r="R34" i="2"/>
  <c r="P34" i="2"/>
  <c r="N34" i="2"/>
  <c r="L34" i="2"/>
  <c r="J34" i="2"/>
  <c r="H34" i="2"/>
  <c r="F34" i="2"/>
  <c r="T64" i="2"/>
  <c r="R64" i="2"/>
  <c r="P64" i="2"/>
  <c r="N64" i="2"/>
  <c r="L64" i="2"/>
  <c r="J64" i="2"/>
  <c r="H64" i="2"/>
  <c r="F64" i="2"/>
  <c r="T64" i="3"/>
  <c r="R64" i="3"/>
  <c r="P64" i="3"/>
  <c r="N64" i="3"/>
  <c r="L64" i="3"/>
  <c r="J64" i="3"/>
  <c r="H64" i="3"/>
  <c r="F64" i="3"/>
  <c r="T34" i="3"/>
  <c r="R34" i="3"/>
  <c r="P34" i="3"/>
  <c r="N34" i="3"/>
  <c r="L34" i="3"/>
  <c r="J34" i="3"/>
  <c r="H34" i="3"/>
  <c r="F34" i="3"/>
  <c r="T4" i="3"/>
  <c r="R4" i="3"/>
  <c r="P4" i="3"/>
  <c r="N4" i="3"/>
  <c r="L4" i="3"/>
  <c r="J4" i="3"/>
  <c r="H4" i="3"/>
  <c r="F4" i="3"/>
  <c r="B2" i="3" l="1"/>
  <c r="B62" i="3"/>
  <c r="B63" i="3"/>
  <c r="G92" i="2" l="1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7" i="1"/>
  <c r="V38" i="1"/>
  <c r="V39" i="1"/>
  <c r="V40" i="1"/>
  <c r="V41" i="1"/>
  <c r="V42" i="1"/>
  <c r="V43" i="1"/>
  <c r="V44" i="1"/>
  <c r="V45" i="1"/>
  <c r="V46" i="1"/>
  <c r="V47" i="1"/>
  <c r="V56" i="1"/>
  <c r="V57" i="1"/>
  <c r="V36" i="1"/>
  <c r="V36" i="3"/>
  <c r="V37" i="3"/>
  <c r="V38" i="3"/>
  <c r="V39" i="3"/>
  <c r="V60" i="3" s="1"/>
  <c r="D12" i="5" s="1"/>
  <c r="V40" i="3"/>
  <c r="V41" i="3"/>
  <c r="V42" i="3"/>
  <c r="V43" i="3"/>
  <c r="V44" i="3"/>
  <c r="V45" i="3"/>
  <c r="V46" i="3"/>
  <c r="V51" i="3"/>
  <c r="V57" i="3"/>
  <c r="V58" i="3"/>
  <c r="V59" i="3"/>
  <c r="V36" i="4"/>
  <c r="V37" i="4"/>
  <c r="V38" i="4"/>
  <c r="V39" i="4"/>
  <c r="V40" i="4"/>
  <c r="V41" i="4"/>
  <c r="V42" i="4"/>
  <c r="V43" i="4"/>
  <c r="V44" i="4"/>
  <c r="V45" i="4"/>
  <c r="V46" i="4"/>
  <c r="V47" i="4"/>
  <c r="V56" i="4"/>
  <c r="V57" i="4"/>
  <c r="V58" i="4"/>
  <c r="V6" i="1"/>
  <c r="V7" i="1"/>
  <c r="W7" i="1" s="1"/>
  <c r="V8" i="1"/>
  <c r="W8" i="1" s="1"/>
  <c r="V9" i="1"/>
  <c r="W9" i="1" s="1"/>
  <c r="V10" i="1"/>
  <c r="W10" i="1" s="1"/>
  <c r="V11" i="1"/>
  <c r="W11" i="1" s="1"/>
  <c r="V12" i="1"/>
  <c r="W12" i="1" s="1"/>
  <c r="V13" i="1"/>
  <c r="W13" i="1" s="1"/>
  <c r="V14" i="1"/>
  <c r="W14" i="1" s="1"/>
  <c r="V15" i="1"/>
  <c r="W15" i="1" s="1"/>
  <c r="V16" i="1"/>
  <c r="W16" i="1" s="1"/>
  <c r="V17" i="1"/>
  <c r="W17" i="1" s="1"/>
  <c r="V26" i="1"/>
  <c r="W26" i="1" s="1"/>
  <c r="V27" i="1"/>
  <c r="W27" i="1" s="1"/>
  <c r="V28" i="1"/>
  <c r="W28" i="1" s="1"/>
  <c r="V29" i="1"/>
  <c r="W29" i="1" s="1"/>
  <c r="V6" i="2"/>
  <c r="V7" i="2"/>
  <c r="V8" i="2"/>
  <c r="V9" i="2"/>
  <c r="V10" i="2"/>
  <c r="V11" i="2"/>
  <c r="V12" i="2"/>
  <c r="V13" i="2"/>
  <c r="V14" i="2"/>
  <c r="V15" i="2"/>
  <c r="V16" i="2"/>
  <c r="V17" i="2"/>
  <c r="V6" i="3"/>
  <c r="V7" i="3"/>
  <c r="V8" i="3"/>
  <c r="V9" i="3"/>
  <c r="V10" i="3"/>
  <c r="V11" i="3"/>
  <c r="V12" i="3"/>
  <c r="V13" i="3"/>
  <c r="V14" i="3"/>
  <c r="V15" i="3"/>
  <c r="V16" i="3"/>
  <c r="V17" i="3"/>
  <c r="V26" i="3"/>
  <c r="V27" i="3"/>
  <c r="V28" i="3"/>
  <c r="V29" i="3"/>
  <c r="V6" i="4"/>
  <c r="V7" i="4"/>
  <c r="V8" i="4"/>
  <c r="V9" i="4"/>
  <c r="V10" i="4"/>
  <c r="V11" i="4"/>
  <c r="V12" i="4"/>
  <c r="V13" i="4"/>
  <c r="V14" i="4"/>
  <c r="V15" i="4"/>
  <c r="V16" i="4"/>
  <c r="V17" i="4"/>
  <c r="V26" i="4"/>
  <c r="V66" i="1"/>
  <c r="V67" i="1"/>
  <c r="V68" i="1"/>
  <c r="V69" i="1"/>
  <c r="V70" i="1"/>
  <c r="V71" i="1"/>
  <c r="V72" i="1"/>
  <c r="V73" i="1"/>
  <c r="V74" i="1"/>
  <c r="V75" i="1"/>
  <c r="V76" i="1"/>
  <c r="V77" i="1"/>
  <c r="V66" i="2"/>
  <c r="V67" i="2"/>
  <c r="V68" i="2"/>
  <c r="V69" i="2"/>
  <c r="V70" i="2"/>
  <c r="V71" i="2"/>
  <c r="V72" i="2"/>
  <c r="V73" i="2"/>
  <c r="V74" i="2"/>
  <c r="V75" i="2"/>
  <c r="V76" i="2"/>
  <c r="V66" i="3"/>
  <c r="V67" i="3"/>
  <c r="V68" i="3"/>
  <c r="V69" i="3"/>
  <c r="V70" i="3"/>
  <c r="V71" i="3"/>
  <c r="V72" i="3"/>
  <c r="V73" i="3"/>
  <c r="V74" i="3"/>
  <c r="V75" i="3"/>
  <c r="V76" i="3"/>
  <c r="V77" i="3"/>
  <c r="V86" i="3"/>
  <c r="V87" i="3"/>
  <c r="V88" i="3"/>
  <c r="V89" i="3"/>
  <c r="V66" i="4"/>
  <c r="V67" i="4"/>
  <c r="V68" i="4"/>
  <c r="V69" i="4"/>
  <c r="V70" i="4"/>
  <c r="V71" i="4"/>
  <c r="V72" i="4"/>
  <c r="V73" i="4"/>
  <c r="V74" i="4"/>
  <c r="V75" i="4"/>
  <c r="W4" i="3"/>
  <c r="B33" i="1"/>
  <c r="M90" i="3"/>
  <c r="M90" i="1"/>
  <c r="X3" i="5" s="1"/>
  <c r="M90" i="2"/>
  <c r="M90" i="4"/>
  <c r="U60" i="3"/>
  <c r="S60" i="3"/>
  <c r="S60" i="2"/>
  <c r="Q60" i="3"/>
  <c r="Q60" i="1"/>
  <c r="Q60" i="2"/>
  <c r="O60" i="3"/>
  <c r="O60" i="1"/>
  <c r="Q3" i="5" s="1"/>
  <c r="O60" i="2"/>
  <c r="O60" i="4"/>
  <c r="M60" i="3"/>
  <c r="M60" i="1"/>
  <c r="M60" i="2"/>
  <c r="M60" i="4"/>
  <c r="K60" i="2"/>
  <c r="K60" i="3"/>
  <c r="K60" i="1"/>
  <c r="K60" i="4"/>
  <c r="I60" i="2"/>
  <c r="I60" i="3"/>
  <c r="I60" i="1"/>
  <c r="I60" i="4"/>
  <c r="U30" i="3"/>
  <c r="S30" i="3"/>
  <c r="Q30" i="3"/>
  <c r="O30" i="3"/>
  <c r="M30" i="1"/>
  <c r="H3" i="5" s="1"/>
  <c r="M30" i="2"/>
  <c r="M30" i="4"/>
  <c r="M30" i="3"/>
  <c r="K30" i="2"/>
  <c r="K30" i="3"/>
  <c r="K30" i="1"/>
  <c r="K30" i="4"/>
  <c r="I30" i="2"/>
  <c r="I30" i="3"/>
  <c r="I30" i="1"/>
  <c r="I30" i="4"/>
  <c r="I90" i="2"/>
  <c r="I90" i="3"/>
  <c r="I90" i="1"/>
  <c r="I90" i="4"/>
  <c r="K90" i="3"/>
  <c r="K90" i="1"/>
  <c r="K90" i="2"/>
  <c r="K90" i="4"/>
  <c r="O90" i="2"/>
  <c r="O90" i="3"/>
  <c r="O90" i="1"/>
  <c r="Y3" i="5" s="1"/>
  <c r="O90" i="4"/>
  <c r="Q90" i="3"/>
  <c r="Q90" i="1"/>
  <c r="Z3" i="5" s="1"/>
  <c r="Q90" i="2"/>
  <c r="Q90" i="4"/>
  <c r="S90" i="3"/>
  <c r="S90" i="1"/>
  <c r="AA3" i="5" s="1"/>
  <c r="U90" i="3"/>
  <c r="K92" i="4"/>
  <c r="M92" i="4"/>
  <c r="G92" i="4"/>
  <c r="V93" i="4"/>
  <c r="I92" i="4"/>
  <c r="O92" i="4"/>
  <c r="Q92" i="4"/>
  <c r="V89" i="4"/>
  <c r="V88" i="4"/>
  <c r="V87" i="4"/>
  <c r="V86" i="4"/>
  <c r="V77" i="4"/>
  <c r="V76" i="4"/>
  <c r="V59" i="4"/>
  <c r="V29" i="4"/>
  <c r="V28" i="4"/>
  <c r="V27" i="4"/>
  <c r="S30" i="4"/>
  <c r="U30" i="4"/>
  <c r="S60" i="4"/>
  <c r="U60" i="4"/>
  <c r="S90" i="4"/>
  <c r="U90" i="4"/>
  <c r="S92" i="4"/>
  <c r="U92" i="4"/>
  <c r="W64" i="4"/>
  <c r="G90" i="4"/>
  <c r="G90" i="2"/>
  <c r="G90" i="1"/>
  <c r="G90" i="3"/>
  <c r="G60" i="4"/>
  <c r="G60" i="2"/>
  <c r="G60" i="3"/>
  <c r="G60" i="1"/>
  <c r="AB2" i="5"/>
  <c r="AA2" i="5"/>
  <c r="Z2" i="5"/>
  <c r="Y2" i="5"/>
  <c r="X2" i="5"/>
  <c r="W2" i="5"/>
  <c r="V2" i="5"/>
  <c r="U2" i="5"/>
  <c r="S2" i="5"/>
  <c r="R2" i="5"/>
  <c r="Q2" i="5"/>
  <c r="P2" i="5"/>
  <c r="W34" i="4"/>
  <c r="W4" i="4"/>
  <c r="O30" i="4"/>
  <c r="G30" i="4"/>
  <c r="G30" i="2"/>
  <c r="G30" i="3"/>
  <c r="G30" i="1"/>
  <c r="G92" i="3"/>
  <c r="I92" i="3"/>
  <c r="K92" i="3"/>
  <c r="M92" i="3"/>
  <c r="O92" i="3"/>
  <c r="Q92" i="3"/>
  <c r="S92" i="3"/>
  <c r="U92" i="3"/>
  <c r="I92" i="2"/>
  <c r="K92" i="2"/>
  <c r="O92" i="2"/>
  <c r="M92" i="2"/>
  <c r="Q92" i="2"/>
  <c r="S92" i="2"/>
  <c r="V80" i="2"/>
  <c r="V79" i="2"/>
  <c r="V78" i="2"/>
  <c r="V77" i="2"/>
  <c r="V29" i="2"/>
  <c r="V28" i="2"/>
  <c r="V27" i="2"/>
  <c r="V26" i="2"/>
  <c r="U30" i="2"/>
  <c r="U60" i="2"/>
  <c r="U90" i="2"/>
  <c r="U92" i="2"/>
  <c r="E2" i="5"/>
  <c r="K92" i="1"/>
  <c r="I92" i="1"/>
  <c r="G92" i="1"/>
  <c r="M92" i="1"/>
  <c r="O92" i="1"/>
  <c r="Q92" i="1"/>
  <c r="S92" i="1"/>
  <c r="V89" i="1"/>
  <c r="V88" i="1"/>
  <c r="V87" i="1"/>
  <c r="V86" i="1"/>
  <c r="V59" i="1"/>
  <c r="V58" i="1"/>
  <c r="O30" i="1"/>
  <c r="I3" i="5" s="1"/>
  <c r="O30" i="2"/>
  <c r="Q30" i="1"/>
  <c r="J3" i="5" s="1"/>
  <c r="Q30" i="2"/>
  <c r="Q30" i="4"/>
  <c r="S30" i="1"/>
  <c r="K3" i="5" s="1"/>
  <c r="S30" i="2"/>
  <c r="U30" i="1"/>
  <c r="L3" i="5" s="1"/>
  <c r="Q60" i="4"/>
  <c r="S60" i="1"/>
  <c r="S3" i="5" s="1"/>
  <c r="U60" i="1"/>
  <c r="T3" i="5" s="1"/>
  <c r="S90" i="2"/>
  <c r="U90" i="1"/>
  <c r="AB3" i="5" s="1"/>
  <c r="W34" i="1"/>
  <c r="W64" i="1"/>
  <c r="W4" i="2"/>
  <c r="W34" i="2"/>
  <c r="W64" i="2"/>
  <c r="W34" i="3"/>
  <c r="W64" i="3"/>
  <c r="M2" i="5"/>
  <c r="N2" i="5"/>
  <c r="U92" i="1"/>
  <c r="L2" i="5"/>
  <c r="K2" i="5"/>
  <c r="O2" i="5"/>
  <c r="B30" i="1"/>
  <c r="B60" i="4"/>
  <c r="B90" i="3"/>
  <c r="B60" i="3"/>
  <c r="B90" i="2"/>
  <c r="B60" i="2"/>
  <c r="B90" i="1"/>
  <c r="B60" i="1"/>
  <c r="B30" i="3"/>
  <c r="B30" i="2"/>
  <c r="F33" i="3"/>
  <c r="F3" i="3"/>
  <c r="B2" i="2"/>
  <c r="A2" i="5"/>
  <c r="B63" i="4"/>
  <c r="B33" i="4"/>
  <c r="B33" i="3"/>
  <c r="B63" i="2"/>
  <c r="B33" i="2"/>
  <c r="B63" i="1"/>
  <c r="A1" i="5"/>
  <c r="B61" i="3"/>
  <c r="B31" i="3"/>
  <c r="B61" i="1"/>
  <c r="B31" i="1"/>
  <c r="B61" i="2"/>
  <c r="B31" i="2"/>
  <c r="B1" i="3"/>
  <c r="B1" i="2"/>
  <c r="B32" i="1"/>
  <c r="B32" i="3"/>
  <c r="B62" i="2"/>
  <c r="B32" i="2"/>
  <c r="B62" i="1"/>
  <c r="T2" i="5"/>
  <c r="J2" i="5"/>
  <c r="I2" i="5"/>
  <c r="H2" i="5"/>
  <c r="G2" i="5"/>
  <c r="F2" i="5"/>
  <c r="R3" i="5"/>
  <c r="X11" i="1"/>
  <c r="W3" i="5"/>
  <c r="V90" i="3"/>
  <c r="D13" i="5"/>
  <c r="V93" i="3"/>
  <c r="W52" i="4" l="1"/>
  <c r="X52" i="4" s="1"/>
  <c r="W55" i="4"/>
  <c r="X55" i="4" s="1"/>
  <c r="W54" i="4"/>
  <c r="X54" i="4" s="1"/>
  <c r="W53" i="4"/>
  <c r="X53" i="4" s="1"/>
  <c r="V90" i="4"/>
  <c r="D17" i="5" s="1"/>
  <c r="W22" i="4"/>
  <c r="X22" i="4" s="1"/>
  <c r="W23" i="4"/>
  <c r="X23" i="4" s="1"/>
  <c r="W25" i="4"/>
  <c r="X25" i="4" s="1"/>
  <c r="W24" i="4"/>
  <c r="X24" i="4" s="1"/>
  <c r="W26" i="4"/>
  <c r="W14" i="4"/>
  <c r="X14" i="4" s="1"/>
  <c r="W52" i="3"/>
  <c r="X52" i="3" s="1"/>
  <c r="W55" i="3"/>
  <c r="X55" i="3" s="1"/>
  <c r="W53" i="3"/>
  <c r="X53" i="3" s="1"/>
  <c r="W54" i="3"/>
  <c r="X54" i="3" s="1"/>
  <c r="W25" i="3"/>
  <c r="X25" i="3" s="1"/>
  <c r="W24" i="3"/>
  <c r="X24" i="3" s="1"/>
  <c r="W23" i="3"/>
  <c r="X23" i="3" s="1"/>
  <c r="W22" i="3"/>
  <c r="X22" i="3" s="1"/>
  <c r="W52" i="2"/>
  <c r="X52" i="2" s="1"/>
  <c r="W53" i="2"/>
  <c r="X53" i="2" s="1"/>
  <c r="W55" i="2"/>
  <c r="X55" i="2" s="1"/>
  <c r="W54" i="2"/>
  <c r="X54" i="2" s="1"/>
  <c r="W25" i="2"/>
  <c r="X25" i="2" s="1"/>
  <c r="W24" i="2"/>
  <c r="X24" i="2" s="1"/>
  <c r="W23" i="2"/>
  <c r="X23" i="2" s="1"/>
  <c r="W22" i="2"/>
  <c r="X22" i="2" s="1"/>
  <c r="W53" i="1"/>
  <c r="X53" i="1" s="1"/>
  <c r="W55" i="1"/>
  <c r="X55" i="1" s="1"/>
  <c r="W54" i="1"/>
  <c r="X54" i="1" s="1"/>
  <c r="W52" i="1"/>
  <c r="X52" i="1" s="1"/>
  <c r="W70" i="3"/>
  <c r="W74" i="3"/>
  <c r="X74" i="3" s="1"/>
  <c r="W81" i="3"/>
  <c r="X81" i="3" s="1"/>
  <c r="W89" i="3"/>
  <c r="W68" i="3"/>
  <c r="W76" i="3"/>
  <c r="X76" i="3" s="1"/>
  <c r="W67" i="3"/>
  <c r="X67" i="3" s="1"/>
  <c r="W71" i="3"/>
  <c r="W75" i="3"/>
  <c r="W86" i="3"/>
  <c r="X86" i="3" s="1"/>
  <c r="W66" i="3"/>
  <c r="X66" i="3" s="1"/>
  <c r="W72" i="3"/>
  <c r="W69" i="3"/>
  <c r="W73" i="3"/>
  <c r="X73" i="3" s="1"/>
  <c r="W77" i="3"/>
  <c r="X77" i="3" s="1"/>
  <c r="W88" i="3"/>
  <c r="W87" i="3"/>
  <c r="W80" i="3"/>
  <c r="X80" i="3" s="1"/>
  <c r="W79" i="3"/>
  <c r="X79" i="3" s="1"/>
  <c r="W78" i="3"/>
  <c r="X78" i="3" s="1"/>
  <c r="W69" i="2"/>
  <c r="W73" i="2"/>
  <c r="X73" i="2" s="1"/>
  <c r="W77" i="2"/>
  <c r="X77" i="2" s="1"/>
  <c r="W81" i="2"/>
  <c r="X81" i="2" s="1"/>
  <c r="X89" i="2"/>
  <c r="W71" i="2"/>
  <c r="X71" i="2" s="1"/>
  <c r="W70" i="2"/>
  <c r="X70" i="2" s="1"/>
  <c r="W74" i="2"/>
  <c r="X74" i="2" s="1"/>
  <c r="W78" i="2"/>
  <c r="W82" i="2"/>
  <c r="X82" i="2" s="1"/>
  <c r="W66" i="2"/>
  <c r="X66" i="2" s="1"/>
  <c r="W67" i="2"/>
  <c r="X67" i="2" s="1"/>
  <c r="W79" i="2"/>
  <c r="X79" i="2" s="1"/>
  <c r="W68" i="2"/>
  <c r="X68" i="2" s="1"/>
  <c r="W72" i="2"/>
  <c r="X72" i="2" s="1"/>
  <c r="W76" i="2"/>
  <c r="X76" i="2" s="1"/>
  <c r="W80" i="2"/>
  <c r="W84" i="2"/>
  <c r="X84" i="2" s="1"/>
  <c r="W75" i="2"/>
  <c r="X75" i="2" s="1"/>
  <c r="W83" i="2"/>
  <c r="X83" i="2" s="1"/>
  <c r="W67" i="4"/>
  <c r="X67" i="4" s="1"/>
  <c r="W71" i="4"/>
  <c r="W75" i="4"/>
  <c r="X75" i="4" s="1"/>
  <c r="W86" i="4"/>
  <c r="X86" i="4" s="1"/>
  <c r="W66" i="4"/>
  <c r="X66" i="4" s="1"/>
  <c r="W69" i="4"/>
  <c r="W77" i="4"/>
  <c r="X77" i="4" s="1"/>
  <c r="W68" i="4"/>
  <c r="X68" i="4" s="1"/>
  <c r="W72" i="4"/>
  <c r="X72" i="4" s="1"/>
  <c r="W76" i="4"/>
  <c r="X76" i="4" s="1"/>
  <c r="W87" i="4"/>
  <c r="X87" i="4" s="1"/>
  <c r="W73" i="4"/>
  <c r="X73" i="4" s="1"/>
  <c r="W70" i="4"/>
  <c r="X70" i="4" s="1"/>
  <c r="W74" i="4"/>
  <c r="W81" i="4"/>
  <c r="X81" i="4" s="1"/>
  <c r="W89" i="4"/>
  <c r="X89" i="4" s="1"/>
  <c r="W88" i="4"/>
  <c r="X88" i="4" s="1"/>
  <c r="W79" i="4"/>
  <c r="X79" i="4" s="1"/>
  <c r="W78" i="4"/>
  <c r="X78" i="4" s="1"/>
  <c r="W80" i="4"/>
  <c r="X80" i="4" s="1"/>
  <c r="W59" i="4"/>
  <c r="X59" i="4" s="1"/>
  <c r="W43" i="4"/>
  <c r="X43" i="4" s="1"/>
  <c r="W56" i="4"/>
  <c r="X56" i="4" s="1"/>
  <c r="W44" i="4"/>
  <c r="X44" i="4" s="1"/>
  <c r="W40" i="4"/>
  <c r="W36" i="4"/>
  <c r="X36" i="4" s="1"/>
  <c r="V60" i="4"/>
  <c r="D16" i="5" s="1"/>
  <c r="W39" i="4"/>
  <c r="X39" i="4" s="1"/>
  <c r="W58" i="4"/>
  <c r="X58" i="4" s="1"/>
  <c r="W46" i="4"/>
  <c r="X46" i="4" s="1"/>
  <c r="W42" i="4"/>
  <c r="X42" i="4" s="1"/>
  <c r="W38" i="4"/>
  <c r="X38" i="4" s="1"/>
  <c r="W51" i="4"/>
  <c r="X51" i="4" s="1"/>
  <c r="W50" i="4"/>
  <c r="X50" i="4" s="1"/>
  <c r="W49" i="4"/>
  <c r="X49" i="4" s="1"/>
  <c r="W48" i="4"/>
  <c r="X48" i="4" s="1"/>
  <c r="W47" i="4"/>
  <c r="X47" i="4" s="1"/>
  <c r="W57" i="4"/>
  <c r="X57" i="4" s="1"/>
  <c r="W45" i="4"/>
  <c r="X45" i="4" s="1"/>
  <c r="W41" i="4"/>
  <c r="X41" i="4" s="1"/>
  <c r="W37" i="4"/>
  <c r="X37" i="4" s="1"/>
  <c r="W21" i="4"/>
  <c r="X21" i="4" s="1"/>
  <c r="W6" i="4"/>
  <c r="X6" i="4" s="1"/>
  <c r="W18" i="4"/>
  <c r="X18" i="4" s="1"/>
  <c r="W19" i="4"/>
  <c r="X19" i="4" s="1"/>
  <c r="W20" i="4"/>
  <c r="X20" i="4" s="1"/>
  <c r="W29" i="4"/>
  <c r="W15" i="4"/>
  <c r="X15" i="4" s="1"/>
  <c r="W11" i="4"/>
  <c r="X11" i="4" s="1"/>
  <c r="W7" i="4"/>
  <c r="X7" i="4" s="1"/>
  <c r="V92" i="4"/>
  <c r="D18" i="5" s="1"/>
  <c r="W10" i="4"/>
  <c r="X10" i="4" s="1"/>
  <c r="W27" i="4"/>
  <c r="X27" i="4" s="1"/>
  <c r="W17" i="4"/>
  <c r="X17" i="4" s="1"/>
  <c r="W13" i="4"/>
  <c r="X13" i="4" s="1"/>
  <c r="W9" i="4"/>
  <c r="X9" i="4" s="1"/>
  <c r="W28" i="4"/>
  <c r="X28" i="4" s="1"/>
  <c r="W16" i="4"/>
  <c r="X16" i="4" s="1"/>
  <c r="W12" i="4"/>
  <c r="X12" i="4" s="1"/>
  <c r="W8" i="4"/>
  <c r="X8" i="4" s="1"/>
  <c r="V30" i="4"/>
  <c r="D15" i="5" s="1"/>
  <c r="W15" i="3"/>
  <c r="W11" i="3"/>
  <c r="X11" i="3" s="1"/>
  <c r="V30" i="3"/>
  <c r="D11" i="5" s="1"/>
  <c r="F14" i="5" s="1"/>
  <c r="W56" i="3"/>
  <c r="X56" i="3" s="1"/>
  <c r="W37" i="3"/>
  <c r="X37" i="3" s="1"/>
  <c r="W41" i="3"/>
  <c r="X41" i="3" s="1"/>
  <c r="W45" i="3"/>
  <c r="W36" i="3"/>
  <c r="X36" i="3" s="1"/>
  <c r="W57" i="3"/>
  <c r="X57" i="3" s="1"/>
  <c r="W38" i="3"/>
  <c r="X38" i="3" s="1"/>
  <c r="W42" i="3"/>
  <c r="W46" i="3"/>
  <c r="X46" i="3" s="1"/>
  <c r="W58" i="3"/>
  <c r="X58" i="3" s="1"/>
  <c r="W39" i="3"/>
  <c r="X39" i="3" s="1"/>
  <c r="W43" i="3"/>
  <c r="X43" i="3" s="1"/>
  <c r="W47" i="3"/>
  <c r="X47" i="3" s="1"/>
  <c r="W51" i="3"/>
  <c r="X51" i="3" s="1"/>
  <c r="W59" i="3"/>
  <c r="X59" i="3" s="1"/>
  <c r="W40" i="3"/>
  <c r="W44" i="3"/>
  <c r="X44" i="3" s="1"/>
  <c r="W50" i="3"/>
  <c r="X50" i="3" s="1"/>
  <c r="W49" i="3"/>
  <c r="X49" i="3" s="1"/>
  <c r="W48" i="3"/>
  <c r="X48" i="3" s="1"/>
  <c r="W26" i="3"/>
  <c r="X26" i="3" s="1"/>
  <c r="W14" i="3"/>
  <c r="X14" i="3" s="1"/>
  <c r="W10" i="3"/>
  <c r="X10" i="3" s="1"/>
  <c r="W29" i="3"/>
  <c r="X29" i="3" s="1"/>
  <c r="W17" i="3"/>
  <c r="X17" i="3" s="1"/>
  <c r="W13" i="3"/>
  <c r="X13" i="3" s="1"/>
  <c r="W9" i="3"/>
  <c r="X9" i="3" s="1"/>
  <c r="W27" i="3"/>
  <c r="X27" i="3" s="1"/>
  <c r="V92" i="3"/>
  <c r="D14" i="5" s="1"/>
  <c r="W7" i="3"/>
  <c r="X7" i="3" s="1"/>
  <c r="W6" i="3"/>
  <c r="X6" i="3" s="1"/>
  <c r="W21" i="3"/>
  <c r="X21" i="3" s="1"/>
  <c r="W18" i="3"/>
  <c r="X18" i="3" s="1"/>
  <c r="W20" i="3"/>
  <c r="X20" i="3" s="1"/>
  <c r="W19" i="3"/>
  <c r="X19" i="3" s="1"/>
  <c r="W28" i="3"/>
  <c r="X28" i="3" s="1"/>
  <c r="W16" i="3"/>
  <c r="X16" i="3" s="1"/>
  <c r="W12" i="3"/>
  <c r="X12" i="3" s="1"/>
  <c r="W8" i="3"/>
  <c r="X8" i="3" s="1"/>
  <c r="W38" i="2"/>
  <c r="X38" i="2" s="1"/>
  <c r="W42" i="2"/>
  <c r="X42" i="2" s="1"/>
  <c r="W50" i="2"/>
  <c r="X50" i="2" s="1"/>
  <c r="W46" i="2"/>
  <c r="X46" i="2" s="1"/>
  <c r="W36" i="2"/>
  <c r="X36" i="2" s="1"/>
  <c r="W58" i="2"/>
  <c r="X58" i="2" s="1"/>
  <c r="W56" i="2"/>
  <c r="X56" i="2" s="1"/>
  <c r="W51" i="2"/>
  <c r="X51" i="2" s="1"/>
  <c r="W57" i="2"/>
  <c r="X57" i="2" s="1"/>
  <c r="W59" i="2"/>
  <c r="X59" i="2" s="1"/>
  <c r="W37" i="2"/>
  <c r="X37" i="2" s="1"/>
  <c r="W41" i="2"/>
  <c r="X41" i="2" s="1"/>
  <c r="W45" i="2"/>
  <c r="X45" i="2" s="1"/>
  <c r="W49" i="2"/>
  <c r="X49" i="2" s="1"/>
  <c r="W39" i="2"/>
  <c r="W43" i="2"/>
  <c r="X43" i="2" s="1"/>
  <c r="W47" i="2"/>
  <c r="X47" i="2" s="1"/>
  <c r="W40" i="2"/>
  <c r="W44" i="2"/>
  <c r="X44" i="2" s="1"/>
  <c r="W48" i="2"/>
  <c r="X48" i="2" s="1"/>
  <c r="W28" i="2"/>
  <c r="X28" i="2" s="1"/>
  <c r="W17" i="2"/>
  <c r="X17" i="2" s="1"/>
  <c r="W9" i="2"/>
  <c r="X9" i="2" s="1"/>
  <c r="W20" i="2"/>
  <c r="X20" i="2" s="1"/>
  <c r="W21" i="2"/>
  <c r="X21" i="2" s="1"/>
  <c r="W19" i="2"/>
  <c r="X19" i="2" s="1"/>
  <c r="W18" i="2"/>
  <c r="X18" i="2" s="1"/>
  <c r="W27" i="2"/>
  <c r="X27" i="2" s="1"/>
  <c r="W14" i="2"/>
  <c r="X14" i="2" s="1"/>
  <c r="W10" i="2"/>
  <c r="X10" i="2" s="1"/>
  <c r="W29" i="2"/>
  <c r="X29" i="2" s="1"/>
  <c r="W16" i="2"/>
  <c r="X16" i="2" s="1"/>
  <c r="W12" i="2"/>
  <c r="X12" i="2" s="1"/>
  <c r="W8" i="2"/>
  <c r="X8" i="2" s="1"/>
  <c r="W13" i="2"/>
  <c r="X13" i="2" s="1"/>
  <c r="W26" i="2"/>
  <c r="X26" i="2" s="1"/>
  <c r="W15" i="2"/>
  <c r="X15" i="2" s="1"/>
  <c r="W11" i="2"/>
  <c r="X11" i="2" s="1"/>
  <c r="W7" i="2"/>
  <c r="X7" i="2" s="1"/>
  <c r="W6" i="2"/>
  <c r="X6" i="2" s="1"/>
  <c r="X69" i="4"/>
  <c r="W57" i="1"/>
  <c r="W45" i="1"/>
  <c r="X45" i="1" s="1"/>
  <c r="W41" i="1"/>
  <c r="X41" i="1" s="1"/>
  <c r="W37" i="1"/>
  <c r="X37" i="1" s="1"/>
  <c r="W6" i="1"/>
  <c r="X6" i="1" s="1"/>
  <c r="W46" i="1"/>
  <c r="X46" i="1" s="1"/>
  <c r="W42" i="1"/>
  <c r="X42" i="1" s="1"/>
  <c r="W38" i="1"/>
  <c r="X38" i="1" s="1"/>
  <c r="W51" i="1"/>
  <c r="W48" i="1"/>
  <c r="W49" i="1"/>
  <c r="X49" i="1" s="1"/>
  <c r="W50" i="1"/>
  <c r="X50" i="1" s="1"/>
  <c r="W58" i="1"/>
  <c r="X58" i="1" s="1"/>
  <c r="W56" i="1"/>
  <c r="X56" i="1" s="1"/>
  <c r="W44" i="1"/>
  <c r="X44" i="1" s="1"/>
  <c r="W40" i="1"/>
  <c r="W59" i="1"/>
  <c r="X59" i="1" s="1"/>
  <c r="G3" i="5"/>
  <c r="W47" i="1"/>
  <c r="X47" i="1" s="1"/>
  <c r="W43" i="1"/>
  <c r="W39" i="1"/>
  <c r="X39" i="1" s="1"/>
  <c r="W69" i="1"/>
  <c r="X69" i="1" s="1"/>
  <c r="W73" i="1"/>
  <c r="X73" i="1" s="1"/>
  <c r="W77" i="1"/>
  <c r="X77" i="1" s="1"/>
  <c r="W81" i="1"/>
  <c r="X81" i="1" s="1"/>
  <c r="W89" i="1"/>
  <c r="X89" i="1" s="1"/>
  <c r="W70" i="1"/>
  <c r="X70" i="1" s="1"/>
  <c r="W74" i="1"/>
  <c r="X74" i="1" s="1"/>
  <c r="W78" i="1"/>
  <c r="X78" i="1" s="1"/>
  <c r="W86" i="1"/>
  <c r="W66" i="1"/>
  <c r="W68" i="1"/>
  <c r="X68" i="1" s="1"/>
  <c r="W76" i="1"/>
  <c r="X76" i="1" s="1"/>
  <c r="W88" i="1"/>
  <c r="X88" i="1" s="1"/>
  <c r="W67" i="1"/>
  <c r="X67" i="1" s="1"/>
  <c r="W71" i="1"/>
  <c r="X71" i="1" s="1"/>
  <c r="W75" i="1"/>
  <c r="X75" i="1" s="1"/>
  <c r="W79" i="1"/>
  <c r="X79" i="1" s="1"/>
  <c r="W87" i="1"/>
  <c r="X87" i="1" s="1"/>
  <c r="W72" i="1"/>
  <c r="X72" i="1" s="1"/>
  <c r="W80" i="1"/>
  <c r="X80" i="1" s="1"/>
  <c r="X13" i="1"/>
  <c r="X26" i="1"/>
  <c r="X14" i="1"/>
  <c r="X10" i="1"/>
  <c r="X29" i="1"/>
  <c r="X9" i="1"/>
  <c r="X51" i="1"/>
  <c r="X48" i="1"/>
  <c r="W36" i="1"/>
  <c r="X36" i="1" s="1"/>
  <c r="X28" i="1"/>
  <c r="X16" i="1"/>
  <c r="X12" i="1"/>
  <c r="X8" i="1"/>
  <c r="X17" i="1"/>
  <c r="X27" i="1"/>
  <c r="X15" i="1"/>
  <c r="X89" i="3"/>
  <c r="X71" i="3"/>
  <c r="X87" i="3"/>
  <c r="X69" i="3"/>
  <c r="X26" i="4"/>
  <c r="X72" i="3"/>
  <c r="X68" i="3"/>
  <c r="X86" i="1"/>
  <c r="X88" i="3"/>
  <c r="X75" i="3"/>
  <c r="X40" i="4"/>
  <c r="X45" i="3"/>
  <c r="X71" i="4"/>
  <c r="X66" i="1"/>
  <c r="X57" i="1"/>
  <c r="X39" i="2"/>
  <c r="X40" i="3"/>
  <c r="X74" i="4"/>
  <c r="X78" i="2"/>
  <c r="X70" i="3"/>
  <c r="X42" i="3"/>
  <c r="X80" i="2"/>
  <c r="X69" i="2"/>
  <c r="X15" i="3"/>
  <c r="X40" i="1"/>
  <c r="X40" i="2"/>
  <c r="X29" i="4"/>
  <c r="X43" i="1"/>
  <c r="M3" i="5"/>
  <c r="V3" i="5"/>
  <c r="U3" i="5"/>
  <c r="V90" i="2"/>
  <c r="D9" i="5" s="1"/>
  <c r="F3" i="5"/>
  <c r="V30" i="2"/>
  <c r="D7" i="5" s="1"/>
  <c r="E3" i="5"/>
  <c r="V90" i="1"/>
  <c r="D5" i="5" s="1"/>
  <c r="X7" i="1"/>
  <c r="V30" i="1"/>
  <c r="D3" i="5" s="1"/>
  <c r="N3" i="5"/>
  <c r="V93" i="2"/>
  <c r="O3" i="5"/>
  <c r="V92" i="2"/>
  <c r="D10" i="5" s="1"/>
  <c r="V60" i="2"/>
  <c r="D8" i="5" s="1"/>
  <c r="P3" i="5"/>
  <c r="V93" i="1"/>
  <c r="V60" i="1"/>
  <c r="D4" i="5" s="1"/>
  <c r="V92" i="1"/>
  <c r="D6" i="5" s="1"/>
  <c r="F18" i="5" l="1"/>
  <c r="W30" i="1"/>
  <c r="X30" i="1"/>
  <c r="C3" i="5" s="1"/>
  <c r="X60" i="4"/>
  <c r="C16" i="5" s="1"/>
  <c r="W60" i="4"/>
  <c r="W60" i="2"/>
  <c r="X92" i="3"/>
  <c r="X90" i="3"/>
  <c r="C13" i="5" s="1"/>
  <c r="X90" i="2"/>
  <c r="C9" i="5" s="1"/>
  <c r="W90" i="3"/>
  <c r="W90" i="4"/>
  <c r="W30" i="3"/>
  <c r="X30" i="2"/>
  <c r="C7" i="5" s="1"/>
  <c r="W90" i="1"/>
  <c r="X30" i="3"/>
  <c r="X92" i="4"/>
  <c r="X90" i="4"/>
  <c r="C17" i="5" s="1"/>
  <c r="X30" i="4"/>
  <c r="W30" i="4"/>
  <c r="X90" i="1"/>
  <c r="C5" i="5" s="1"/>
  <c r="W92" i="4"/>
  <c r="X60" i="3"/>
  <c r="C12" i="5" s="1"/>
  <c r="W30" i="2"/>
  <c r="W92" i="3"/>
  <c r="W60" i="3"/>
  <c r="D25" i="5"/>
  <c r="W92" i="2"/>
  <c r="W90" i="2"/>
  <c r="F10" i="5"/>
  <c r="D23" i="5"/>
  <c r="X92" i="2"/>
  <c r="F6" i="5"/>
  <c r="G18" i="5"/>
  <c r="D19" i="5"/>
  <c r="X60" i="2"/>
  <c r="W60" i="1"/>
  <c r="D24" i="5"/>
  <c r="W92" i="1"/>
  <c r="X92" i="1"/>
  <c r="X60" i="1"/>
  <c r="C25" i="5" l="1"/>
  <c r="X91" i="3"/>
  <c r="C14" i="5" s="1"/>
  <c r="C11" i="5"/>
  <c r="X91" i="4"/>
  <c r="C18" i="5" s="1"/>
  <c r="C15" i="5"/>
  <c r="E18" i="5" s="1"/>
  <c r="D26" i="5"/>
  <c r="F19" i="5"/>
  <c r="F20" i="5" s="1"/>
  <c r="C8" i="5"/>
  <c r="E10" i="5" s="1"/>
  <c r="X91" i="2"/>
  <c r="C10" i="5" s="1"/>
  <c r="X91" i="1"/>
  <c r="C6" i="5" s="1"/>
  <c r="C4" i="5"/>
  <c r="E14" i="5" l="1"/>
  <c r="C23" i="5"/>
  <c r="C19" i="5"/>
  <c r="C24" i="5"/>
  <c r="E6" i="5"/>
  <c r="E19" i="5" l="1"/>
  <c r="E20" i="5" s="1"/>
  <c r="C26" i="5"/>
</calcChain>
</file>

<file path=xl/sharedStrings.xml><?xml version="1.0" encoding="utf-8"?>
<sst xmlns="http://schemas.openxmlformats.org/spreadsheetml/2006/main" count="388" uniqueCount="31">
  <si>
    <t>Saldo 2</t>
  </si>
  <si>
    <t>Spielcenter I</t>
  </si>
  <si>
    <t>Spielcenter II</t>
  </si>
  <si>
    <t>Spielcenter III</t>
  </si>
  <si>
    <t>Zu zahlender Steuerbetrag</t>
  </si>
  <si>
    <t>Summe pro Automat und Monat</t>
  </si>
  <si>
    <t>im Monat</t>
  </si>
  <si>
    <t>Spielcenter IV</t>
  </si>
  <si>
    <t>ab</t>
  </si>
  <si>
    <t>bis</t>
  </si>
  <si>
    <t>Datum</t>
  </si>
  <si>
    <t>Kassierung (Datum):</t>
  </si>
  <si>
    <t>Geräte-Nr.</t>
  </si>
  <si>
    <t>Summe
im Quartal</t>
  </si>
  <si>
    <t xml:space="preserve">Datumssumme
</t>
  </si>
  <si>
    <t>davon
(minus = 0,00)</t>
  </si>
  <si>
    <t>Differenz zu den Zahlen der Firma:</t>
  </si>
  <si>
    <t>Summe erster Monat</t>
  </si>
  <si>
    <t>Summe zweiter Monat</t>
  </si>
  <si>
    <t>Summe dritter Monat</t>
  </si>
  <si>
    <t>Summe Spielcenter I</t>
  </si>
  <si>
    <t>Summe Spielcenter II</t>
  </si>
  <si>
    <t>Summe Spielcenter III</t>
  </si>
  <si>
    <t>Summe Spielcenter IV</t>
  </si>
  <si>
    <t>gesamt im Quartal</t>
  </si>
  <si>
    <t>insgesamt</t>
  </si>
  <si>
    <t>Summen:</t>
  </si>
  <si>
    <t>Summen laut Datum (von oben E3 bis AE3)</t>
  </si>
  <si>
    <t>gerundet
auf volle €
nach unten</t>
  </si>
  <si>
    <t>Ausd.
Nr.</t>
  </si>
  <si>
    <t>Summe laut Angabe/Überweisung der Firma (manuelle Addition)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</si>
</sst>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-407]mmmm\ yy;@"/>
    <numFmt numFmtId="166" formatCode="#,##0.00\ _€"/>
    <numFmt numFmtId="167" formatCode="mmmm\ yyyy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2">
    <xf numFmtId="0" fontId="0" fillId="0" borderId="0" xfId="0"/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 applyProtection="1">
      <alignment horizontal="right" vertical="center"/>
      <protection locked="0"/>
    </xf>
    <xf numFmtId="164" fontId="6" fillId="0" borderId="3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4" fontId="6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right" vertical="center"/>
      <protection locked="0"/>
    </xf>
    <xf numFmtId="164" fontId="6" fillId="2" borderId="5" xfId="0" applyNumberFormat="1" applyFont="1" applyFill="1" applyBorder="1" applyAlignment="1" applyProtection="1">
      <alignment vertical="center"/>
    </xf>
    <xf numFmtId="16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right" vertical="center"/>
    </xf>
    <xf numFmtId="164" fontId="6" fillId="0" borderId="8" xfId="0" applyNumberFormat="1" applyFont="1" applyBorder="1" applyAlignment="1" applyProtection="1">
      <alignment vertical="center"/>
    </xf>
    <xf numFmtId="164" fontId="6" fillId="0" borderId="9" xfId="0" applyNumberFormat="1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Continuous" vertical="center" wrapText="1"/>
    </xf>
    <xf numFmtId="164" fontId="7" fillId="0" borderId="3" xfId="0" applyNumberFormat="1" applyFont="1" applyFill="1" applyBorder="1" applyAlignment="1" applyProtection="1">
      <alignment vertical="center"/>
      <protection locked="0"/>
    </xf>
    <xf numFmtId="167" fontId="6" fillId="0" borderId="8" xfId="0" applyNumberFormat="1" applyFont="1" applyFill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vertical="center"/>
      <protection locked="0"/>
    </xf>
    <xf numFmtId="164" fontId="6" fillId="0" borderId="6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top" wrapText="1"/>
    </xf>
    <xf numFmtId="49" fontId="6" fillId="0" borderId="0" xfId="0" applyNumberFormat="1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vertical="center"/>
    </xf>
    <xf numFmtId="164" fontId="6" fillId="0" borderId="1" xfId="1" applyNumberFormat="1" applyFont="1" applyBorder="1" applyAlignment="1" applyProtection="1">
      <alignment horizontal="right" vertical="center"/>
      <protection locked="0"/>
    </xf>
    <xf numFmtId="164" fontId="6" fillId="0" borderId="1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horizontal="right" vertical="center"/>
      <protection locked="0"/>
    </xf>
    <xf numFmtId="164" fontId="6" fillId="0" borderId="3" xfId="1" applyNumberFormat="1" applyFont="1" applyBorder="1" applyAlignment="1" applyProtection="1">
      <alignment horizontal="right" vertical="center"/>
      <protection locked="0"/>
    </xf>
    <xf numFmtId="164" fontId="6" fillId="0" borderId="4" xfId="1" applyNumberFormat="1" applyFont="1" applyBorder="1" applyAlignment="1" applyProtection="1">
      <alignment horizontal="right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166" fontId="3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1" xfId="1" applyNumberFormat="1" applyFont="1" applyBorder="1" applyAlignment="1" applyProtection="1">
      <alignment horizontal="center" vertical="center"/>
      <protection locked="0"/>
    </xf>
    <xf numFmtId="49" fontId="9" fillId="0" borderId="2" xfId="1" applyNumberFormat="1" applyFont="1" applyBorder="1" applyAlignment="1" applyProtection="1">
      <alignment horizontal="center" vertical="center"/>
      <protection locked="0"/>
    </xf>
    <xf numFmtId="49" fontId="9" fillId="0" borderId="4" xfId="1" applyNumberFormat="1" applyFont="1" applyBorder="1" applyAlignment="1" applyProtection="1">
      <alignment horizontal="center" vertical="center"/>
      <protection locked="0"/>
    </xf>
    <xf numFmtId="49" fontId="9" fillId="0" borderId="3" xfId="1" applyNumberFormat="1" applyFont="1" applyBorder="1" applyAlignment="1" applyProtection="1">
      <alignment horizontal="center" vertical="center"/>
      <protection locked="0"/>
    </xf>
    <xf numFmtId="14" fontId="4" fillId="0" borderId="1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9" fontId="3" fillId="0" borderId="1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vertical="center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Continuous" vertical="center" wrapText="1"/>
    </xf>
    <xf numFmtId="0" fontId="5" fillId="0" borderId="11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4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166" fontId="4" fillId="0" borderId="0" xfId="0" applyNumberFormat="1" applyFont="1" applyBorder="1" applyAlignment="1" applyProtection="1">
      <alignment vertical="center"/>
    </xf>
    <xf numFmtId="166" fontId="4" fillId="0" borderId="0" xfId="0" applyNumberFormat="1" applyFont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64" fontId="4" fillId="2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vertical="center"/>
    </xf>
    <xf numFmtId="0" fontId="4" fillId="0" borderId="0" xfId="0" applyFont="1" applyProtection="1"/>
    <xf numFmtId="0" fontId="3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166" fontId="5" fillId="0" borderId="0" xfId="0" applyNumberFormat="1" applyFont="1" applyFill="1" applyBorder="1" applyAlignment="1" applyProtection="1">
      <alignment vertical="center"/>
    </xf>
    <xf numFmtId="166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6" fontId="5" fillId="0" borderId="0" xfId="0" applyNumberFormat="1" applyFont="1" applyBorder="1" applyAlignment="1" applyProtection="1">
      <alignment horizontal="center" vertical="center"/>
    </xf>
    <xf numFmtId="166" fontId="6" fillId="0" borderId="0" xfId="0" applyNumberFormat="1" applyFont="1" applyBorder="1" applyAlignment="1" applyProtection="1">
      <alignment vertical="center"/>
    </xf>
    <xf numFmtId="166" fontId="6" fillId="0" borderId="0" xfId="0" applyNumberFormat="1" applyFont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14" fontId="6" fillId="0" borderId="0" xfId="0" applyNumberFormat="1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horizontal="right" vertical="center"/>
    </xf>
    <xf numFmtId="0" fontId="6" fillId="0" borderId="0" xfId="0" applyFont="1" applyProtection="1"/>
    <xf numFmtId="164" fontId="6" fillId="0" borderId="0" xfId="0" applyNumberFormat="1" applyFont="1" applyAlignment="1" applyProtection="1">
      <alignment vertical="center"/>
    </xf>
    <xf numFmtId="0" fontId="6" fillId="0" borderId="0" xfId="0" applyFont="1" applyFill="1" applyBorder="1" applyProtection="1"/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Protection="1"/>
    <xf numFmtId="9" fontId="5" fillId="0" borderId="0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164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166" fontId="5" fillId="0" borderId="0" xfId="0" applyNumberFormat="1" applyFont="1" applyFill="1" applyBorder="1" applyProtection="1"/>
    <xf numFmtId="166" fontId="5" fillId="0" borderId="0" xfId="0" applyNumberFormat="1" applyFont="1" applyBorder="1" applyProtection="1"/>
    <xf numFmtId="164" fontId="6" fillId="0" borderId="0" xfId="0" applyNumberFormat="1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166" fontId="5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/>
    <xf numFmtId="4" fontId="6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top"/>
    </xf>
    <xf numFmtId="167" fontId="6" fillId="0" borderId="8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left" vertical="center"/>
    </xf>
    <xf numFmtId="164" fontId="6" fillId="0" borderId="1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164" fontId="6" fillId="0" borderId="0" xfId="0" applyNumberFormat="1" applyFont="1" applyProtection="1"/>
    <xf numFmtId="0" fontId="6" fillId="0" borderId="0" xfId="0" applyFont="1" applyBorder="1" applyAlignment="1" applyProtection="1">
      <alignment horizontal="left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centerContinuous" vertical="center"/>
      <protection locked="0"/>
    </xf>
    <xf numFmtId="0" fontId="5" fillId="3" borderId="11" xfId="0" applyFont="1" applyFill="1" applyBorder="1" applyAlignment="1" applyProtection="1">
      <alignment horizontal="centerContinuous" vertical="center"/>
    </xf>
    <xf numFmtId="0" fontId="5" fillId="3" borderId="8" xfId="0" applyFont="1" applyFill="1" applyBorder="1" applyAlignment="1" applyProtection="1">
      <alignment horizontal="centerContinuous" vertical="center"/>
    </xf>
    <xf numFmtId="0" fontId="5" fillId="3" borderId="3" xfId="0" applyFont="1" applyFill="1" applyBorder="1" applyAlignment="1" applyProtection="1">
      <alignment horizontal="center" vertical="center"/>
    </xf>
    <xf numFmtId="14" fontId="5" fillId="3" borderId="12" xfId="0" applyNumberFormat="1" applyFont="1" applyFill="1" applyBorder="1" applyAlignment="1" applyProtection="1">
      <alignment horizontal="center" vertical="center" wrapText="1"/>
    </xf>
    <xf numFmtId="9" fontId="5" fillId="3" borderId="6" xfId="0" applyNumberFormat="1" applyFont="1" applyFill="1" applyBorder="1" applyAlignment="1" applyProtection="1">
      <alignment horizontal="center" vertical="center" wrapText="1"/>
    </xf>
    <xf numFmtId="14" fontId="5" fillId="3" borderId="9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8" xfId="0" applyFont="1" applyFill="1" applyBorder="1" applyAlignment="1" applyProtection="1">
      <alignment vertical="center"/>
    </xf>
    <xf numFmtId="14" fontId="6" fillId="3" borderId="1" xfId="0" applyNumberFormat="1" applyFont="1" applyFill="1" applyBorder="1" applyAlignment="1" applyProtection="1">
      <alignment vertical="center"/>
    </xf>
    <xf numFmtId="9" fontId="5" fillId="3" borderId="1" xfId="0" applyNumberFormat="1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14" fontId="6" fillId="3" borderId="11" xfId="0" applyNumberFormat="1" applyFont="1" applyFill="1" applyBorder="1" applyAlignment="1" applyProtection="1">
      <alignment horizontal="center" vertical="center"/>
    </xf>
    <xf numFmtId="14" fontId="6" fillId="3" borderId="8" xfId="0" applyNumberFormat="1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right" vertical="center"/>
    </xf>
    <xf numFmtId="49" fontId="5" fillId="3" borderId="1" xfId="0" applyNumberFormat="1" applyFont="1" applyFill="1" applyBorder="1" applyAlignment="1" applyProtection="1">
      <alignment vertical="center"/>
    </xf>
    <xf numFmtId="164" fontId="5" fillId="3" borderId="1" xfId="0" applyNumberFormat="1" applyFont="1" applyFill="1" applyBorder="1" applyAlignment="1" applyProtection="1">
      <alignment vertical="center"/>
    </xf>
    <xf numFmtId="164" fontId="5" fillId="3" borderId="8" xfId="0" applyNumberFormat="1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horizontal="centerContinuous" vertical="center"/>
    </xf>
    <xf numFmtId="0" fontId="5" fillId="3" borderId="15" xfId="0" applyFont="1" applyFill="1" applyBorder="1" applyAlignment="1" applyProtection="1">
      <alignment vertical="center"/>
    </xf>
    <xf numFmtId="165" fontId="5" fillId="3" borderId="9" xfId="0" applyNumberFormat="1" applyFont="1" applyFill="1" applyBorder="1" applyAlignment="1" applyProtection="1">
      <alignment vertical="center"/>
    </xf>
    <xf numFmtId="14" fontId="6" fillId="3" borderId="15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164" fontId="5" fillId="3" borderId="8" xfId="0" applyNumberFormat="1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14" fontId="5" fillId="3" borderId="11" xfId="0" applyNumberFormat="1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vertical="center"/>
    </xf>
    <xf numFmtId="14" fontId="6" fillId="3" borderId="9" xfId="0" applyNumberFormat="1" applyFont="1" applyFill="1" applyBorder="1" applyAlignment="1" applyProtection="1">
      <alignment vertical="center"/>
    </xf>
    <xf numFmtId="164" fontId="5" fillId="3" borderId="9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Continuous" vertical="center" wrapText="1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49" fontId="6" fillId="0" borderId="1" xfId="0" applyNumberFormat="1" applyFont="1" applyBorder="1" applyProtection="1">
      <protection locked="0"/>
    </xf>
    <xf numFmtId="49" fontId="6" fillId="0" borderId="1" xfId="0" applyNumberFormat="1" applyFont="1" applyBorder="1" applyAlignment="1" applyProtection="1">
      <alignment horizontal="right" vertical="center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164" fontId="6" fillId="0" borderId="2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5" fillId="3" borderId="3" xfId="0" applyFont="1" applyFill="1" applyBorder="1" applyAlignment="1" applyProtection="1">
      <alignment vertical="center"/>
    </xf>
    <xf numFmtId="0" fontId="6" fillId="3" borderId="11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protection locked="0"/>
    </xf>
    <xf numFmtId="0" fontId="5" fillId="3" borderId="3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167" fontId="5" fillId="3" borderId="3" xfId="0" applyNumberFormat="1" applyFont="1" applyFill="1" applyBorder="1" applyAlignment="1" applyProtection="1">
      <alignment horizontal="left" vertical="center"/>
    </xf>
    <xf numFmtId="0" fontId="0" fillId="3" borderId="11" xfId="0" applyFill="1" applyBorder="1" applyAlignment="1" applyProtection="1">
      <alignment horizontal="left" vertical="center"/>
    </xf>
    <xf numFmtId="167" fontId="5" fillId="3" borderId="3" xfId="0" applyNumberFormat="1" applyFont="1" applyFill="1" applyBorder="1" applyAlignment="1" applyProtection="1">
      <alignment horizontal="center" vertical="center"/>
      <protection locked="0"/>
    </xf>
    <xf numFmtId="167" fontId="5" fillId="3" borderId="11" xfId="0" applyNumberFormat="1" applyFont="1" applyFill="1" applyBorder="1" applyAlignment="1" applyProtection="1">
      <alignment horizontal="center" vertical="center"/>
      <protection locked="0"/>
    </xf>
    <xf numFmtId="167" fontId="0" fillId="3" borderId="11" xfId="0" applyNumberFormat="1" applyFill="1" applyBorder="1" applyAlignment="1" applyProtection="1">
      <alignment horizontal="center" vertical="center"/>
      <protection locked="0"/>
    </xf>
    <xf numFmtId="167" fontId="0" fillId="3" borderId="8" xfId="0" applyNumberForma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167" fontId="5" fillId="3" borderId="3" xfId="0" applyNumberFormat="1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167" fontId="0" fillId="3" borderId="11" xfId="0" applyNumberFormat="1" applyFill="1" applyBorder="1" applyAlignment="1" applyProtection="1">
      <alignment horizontal="left" vertical="center"/>
    </xf>
    <xf numFmtId="49" fontId="6" fillId="0" borderId="3" xfId="0" applyNumberFormat="1" applyFont="1" applyBorder="1" applyAlignment="1" applyProtection="1">
      <alignment horizontal="center" vertical="center"/>
    </xf>
    <xf numFmtId="0" fontId="0" fillId="0" borderId="8" xfId="0" applyNumberFormat="1" applyBorder="1" applyAlignment="1" applyProtection="1"/>
    <xf numFmtId="0" fontId="5" fillId="3" borderId="3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vertical="center" wrapText="1"/>
    </xf>
    <xf numFmtId="0" fontId="0" fillId="3" borderId="8" xfId="0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center"/>
    </xf>
    <xf numFmtId="0" fontId="0" fillId="0" borderId="8" xfId="0" applyBorder="1" applyAlignment="1" applyProtection="1"/>
    <xf numFmtId="0" fontId="6" fillId="0" borderId="11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164" fontId="6" fillId="0" borderId="11" xfId="0" applyNumberFormat="1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vertical="center"/>
    </xf>
    <xf numFmtId="0" fontId="0" fillId="0" borderId="15" xfId="0" applyBorder="1" applyAlignment="1" applyProtection="1"/>
    <xf numFmtId="8" fontId="6" fillId="0" borderId="2" xfId="0" applyNumberFormat="1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164" fontId="6" fillId="0" borderId="2" xfId="0" applyNumberFormat="1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7"/>
  <sheetViews>
    <sheetView tabSelected="1" view="pageBreakPreview" zoomScaleNormal="100" zoomScaleSheetLayoutView="100" workbookViewId="0">
      <selection activeCell="F64" sqref="F64:M64"/>
    </sheetView>
  </sheetViews>
  <sheetFormatPr baseColWidth="10" defaultColWidth="11" defaultRowHeight="12.75" x14ac:dyDescent="0.2"/>
  <cols>
    <col min="1" max="1" width="4.7109375" style="83" customWidth="1"/>
    <col min="2" max="2" width="11.7109375" style="85" customWidth="1"/>
    <col min="3" max="4" width="3.140625" style="85" customWidth="1"/>
    <col min="5" max="5" width="9.7109375" style="85" customWidth="1"/>
    <col min="6" max="6" width="4.7109375" style="85" customWidth="1"/>
    <col min="7" max="7" width="10.7109375" style="85" customWidth="1"/>
    <col min="8" max="8" width="4.7109375" style="85" customWidth="1"/>
    <col min="9" max="9" width="10.7109375" style="85" customWidth="1"/>
    <col min="10" max="10" width="4.7109375" style="85" customWidth="1"/>
    <col min="11" max="11" width="10.7109375" style="85" customWidth="1"/>
    <col min="12" max="12" width="4.7109375" style="85" customWidth="1"/>
    <col min="13" max="13" width="10.7109375" style="85" customWidth="1"/>
    <col min="14" max="14" width="4.7109375" style="85" customWidth="1"/>
    <col min="15" max="15" width="10.7109375" style="85" customWidth="1"/>
    <col min="16" max="16" width="4.7109375" style="85" customWidth="1"/>
    <col min="17" max="17" width="10.7109375" style="85" customWidth="1"/>
    <col min="18" max="18" width="4.7109375" style="85" customWidth="1"/>
    <col min="19" max="19" width="10.7109375" style="85" customWidth="1"/>
    <col min="20" max="20" width="4.7109375" style="85" customWidth="1"/>
    <col min="21" max="24" width="10.7109375" style="85" customWidth="1"/>
    <col min="25" max="25" width="12.7109375" style="85" bestFit="1" customWidth="1"/>
    <col min="26" max="26" width="11.140625" style="85" bestFit="1" customWidth="1"/>
    <col min="27" max="27" width="11.85546875" style="85" customWidth="1"/>
    <col min="28" max="28" width="8.28515625" style="85" customWidth="1"/>
    <col min="29" max="29" width="7.140625" style="85" bestFit="1" customWidth="1"/>
    <col min="30" max="30" width="11.7109375" style="85" customWidth="1"/>
    <col min="31" max="31" width="26.28515625" style="85" bestFit="1" customWidth="1"/>
    <col min="32" max="32" width="15.85546875" style="85" customWidth="1"/>
    <col min="33" max="33" width="9.140625" style="85" bestFit="1" customWidth="1"/>
    <col min="34" max="34" width="9.28515625" style="85" bestFit="1" customWidth="1"/>
    <col min="35" max="35" width="8.28515625" style="85" customWidth="1"/>
    <col min="36" max="36" width="7.140625" style="85" bestFit="1" customWidth="1"/>
    <col min="37" max="37" width="12.28515625" style="85" customWidth="1"/>
    <col min="38" max="16384" width="11" style="85"/>
  </cols>
  <sheetData>
    <row r="1" spans="1:25" s="64" customFormat="1" ht="30.4" customHeight="1" x14ac:dyDescent="0.2">
      <c r="A1" s="62"/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1"/>
      <c r="Y1" s="63"/>
    </row>
    <row r="2" spans="1:25" s="69" customFormat="1" ht="20.100000000000001" customHeight="1" x14ac:dyDescent="0.2">
      <c r="A2" s="65"/>
      <c r="B2" s="186"/>
      <c r="C2" s="66"/>
      <c r="D2" s="66"/>
      <c r="E2" s="66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8"/>
    </row>
    <row r="3" spans="1:25" s="37" customFormat="1" ht="40.15" customHeight="1" x14ac:dyDescent="0.2">
      <c r="A3" s="35"/>
      <c r="B3" s="211" t="s">
        <v>1</v>
      </c>
      <c r="C3" s="212"/>
      <c r="D3" s="212"/>
      <c r="E3" s="213"/>
      <c r="F3" s="207"/>
      <c r="G3" s="208"/>
      <c r="H3" s="208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10"/>
      <c r="V3" s="153" t="s">
        <v>5</v>
      </c>
      <c r="W3" s="154" t="s">
        <v>15</v>
      </c>
      <c r="X3" s="155" t="s">
        <v>28</v>
      </c>
    </row>
    <row r="4" spans="1:25" s="37" customFormat="1" ht="20.100000000000001" customHeight="1" x14ac:dyDescent="0.2">
      <c r="A4" s="35"/>
      <c r="B4" s="156" t="s">
        <v>11</v>
      </c>
      <c r="C4" s="157"/>
      <c r="D4" s="157"/>
      <c r="E4" s="158"/>
      <c r="F4" s="199"/>
      <c r="G4" s="201"/>
      <c r="H4" s="199"/>
      <c r="I4" s="201"/>
      <c r="J4" s="199"/>
      <c r="K4" s="200"/>
      <c r="L4" s="199"/>
      <c r="M4" s="200"/>
      <c r="N4" s="199"/>
      <c r="O4" s="200"/>
      <c r="P4" s="199"/>
      <c r="Q4" s="200"/>
      <c r="R4" s="199"/>
      <c r="S4" s="200"/>
      <c r="T4" s="199"/>
      <c r="U4" s="200"/>
      <c r="V4" s="159"/>
      <c r="W4" s="160">
        <v>0.15</v>
      </c>
      <c r="X4" s="161"/>
    </row>
    <row r="5" spans="1:25" s="37" customFormat="1" ht="22.15" customHeight="1" x14ac:dyDescent="0.2">
      <c r="A5" s="35"/>
      <c r="B5" s="162" t="s">
        <v>12</v>
      </c>
      <c r="C5" s="162" t="s">
        <v>8</v>
      </c>
      <c r="D5" s="162" t="s">
        <v>9</v>
      </c>
      <c r="E5" s="162" t="s">
        <v>10</v>
      </c>
      <c r="F5" s="163" t="s">
        <v>29</v>
      </c>
      <c r="G5" s="164" t="s">
        <v>0</v>
      </c>
      <c r="H5" s="163" t="s">
        <v>29</v>
      </c>
      <c r="I5" s="164" t="s">
        <v>0</v>
      </c>
      <c r="J5" s="163" t="s">
        <v>29</v>
      </c>
      <c r="K5" s="164" t="s">
        <v>0</v>
      </c>
      <c r="L5" s="163" t="s">
        <v>29</v>
      </c>
      <c r="M5" s="164" t="s">
        <v>0</v>
      </c>
      <c r="N5" s="163" t="s">
        <v>29</v>
      </c>
      <c r="O5" s="164" t="s">
        <v>0</v>
      </c>
      <c r="P5" s="163" t="s">
        <v>29</v>
      </c>
      <c r="Q5" s="164" t="s">
        <v>0</v>
      </c>
      <c r="R5" s="163" t="s">
        <v>29</v>
      </c>
      <c r="S5" s="165" t="s">
        <v>0</v>
      </c>
      <c r="T5" s="163" t="s">
        <v>29</v>
      </c>
      <c r="U5" s="165" t="s">
        <v>0</v>
      </c>
      <c r="V5" s="166"/>
      <c r="W5" s="167" t="s">
        <v>6</v>
      </c>
      <c r="X5" s="167" t="s">
        <v>6</v>
      </c>
    </row>
    <row r="6" spans="1:25" s="37" customFormat="1" ht="20.100000000000001" customHeight="1" x14ac:dyDescent="0.2">
      <c r="A6" s="70">
        <v>1</v>
      </c>
      <c r="B6" s="12"/>
      <c r="C6" s="1"/>
      <c r="D6" s="1"/>
      <c r="E6" s="1"/>
      <c r="F6" s="34"/>
      <c r="G6" s="3"/>
      <c r="H6" s="34"/>
      <c r="I6" s="3"/>
      <c r="J6" s="45"/>
      <c r="K6" s="29"/>
      <c r="L6" s="44"/>
      <c r="M6" s="28"/>
      <c r="N6" s="47"/>
      <c r="O6" s="31"/>
      <c r="P6" s="34"/>
      <c r="Q6" s="3"/>
      <c r="R6" s="34"/>
      <c r="S6" s="3"/>
      <c r="T6" s="34"/>
      <c r="U6" s="3"/>
      <c r="V6" s="16">
        <f>SUM(G6+I6+K6+M6+O6+Q6+S6+U6)</f>
        <v>0</v>
      </c>
      <c r="W6" s="16">
        <f>IF(SUM(V6*$W$4)&gt;=0,(V6*$W$4),0)</f>
        <v>0</v>
      </c>
      <c r="X6" s="16">
        <f>ROUNDDOWN(W6,0)</f>
        <v>0</v>
      </c>
    </row>
    <row r="7" spans="1:25" s="37" customFormat="1" ht="20.100000000000001" customHeight="1" x14ac:dyDescent="0.2">
      <c r="A7" s="70">
        <v>2</v>
      </c>
      <c r="B7" s="12"/>
      <c r="C7" s="1"/>
      <c r="D7" s="1"/>
      <c r="E7" s="1"/>
      <c r="F7" s="34"/>
      <c r="G7" s="3"/>
      <c r="H7" s="34"/>
      <c r="I7" s="3"/>
      <c r="J7" s="45"/>
      <c r="K7" s="29"/>
      <c r="L7" s="44"/>
      <c r="M7" s="28"/>
      <c r="N7" s="47"/>
      <c r="O7" s="31"/>
      <c r="P7" s="34"/>
      <c r="Q7" s="3"/>
      <c r="R7" s="34"/>
      <c r="S7" s="3"/>
      <c r="T7" s="34"/>
      <c r="U7" s="3"/>
      <c r="V7" s="16">
        <f t="shared" ref="V7:V29" si="0">SUM(G7+I7+K7+M7+O7+Q7+S7+U7)</f>
        <v>0</v>
      </c>
      <c r="W7" s="16">
        <f t="shared" ref="W7:W29" si="1">IF(SUM(V7*$W$4)&gt;=0,(V7*$W$4),0)</f>
        <v>0</v>
      </c>
      <c r="X7" s="16">
        <f t="shared" ref="X7:X29" si="2">ROUNDDOWN(W7,0)</f>
        <v>0</v>
      </c>
    </row>
    <row r="8" spans="1:25" s="37" customFormat="1" ht="20.100000000000001" customHeight="1" x14ac:dyDescent="0.2">
      <c r="A8" s="70">
        <v>3</v>
      </c>
      <c r="B8" s="33"/>
      <c r="C8" s="2"/>
      <c r="D8" s="2"/>
      <c r="E8" s="1"/>
      <c r="F8" s="34"/>
      <c r="G8" s="3"/>
      <c r="H8" s="34"/>
      <c r="I8" s="3"/>
      <c r="J8" s="45"/>
      <c r="K8" s="29"/>
      <c r="L8" s="44"/>
      <c r="M8" s="28"/>
      <c r="N8" s="47"/>
      <c r="O8" s="31"/>
      <c r="P8" s="34"/>
      <c r="Q8" s="3"/>
      <c r="R8" s="34"/>
      <c r="S8" s="3"/>
      <c r="T8" s="34"/>
      <c r="U8" s="3"/>
      <c r="V8" s="16">
        <f t="shared" si="0"/>
        <v>0</v>
      </c>
      <c r="W8" s="16">
        <f t="shared" si="1"/>
        <v>0</v>
      </c>
      <c r="X8" s="16">
        <f t="shared" si="2"/>
        <v>0</v>
      </c>
    </row>
    <row r="9" spans="1:25" s="37" customFormat="1" ht="20.100000000000001" customHeight="1" x14ac:dyDescent="0.2">
      <c r="A9" s="70">
        <v>4</v>
      </c>
      <c r="B9" s="33"/>
      <c r="C9" s="2"/>
      <c r="D9" s="2"/>
      <c r="E9" s="1"/>
      <c r="F9" s="34"/>
      <c r="G9" s="3"/>
      <c r="H9" s="34"/>
      <c r="I9" s="3"/>
      <c r="J9" s="45"/>
      <c r="K9" s="29"/>
      <c r="L9" s="44"/>
      <c r="M9" s="28"/>
      <c r="N9" s="47"/>
      <c r="O9" s="31"/>
      <c r="P9" s="34"/>
      <c r="Q9" s="3"/>
      <c r="R9" s="34"/>
      <c r="S9" s="3"/>
      <c r="T9" s="34"/>
      <c r="U9" s="3"/>
      <c r="V9" s="16">
        <f t="shared" si="0"/>
        <v>0</v>
      </c>
      <c r="W9" s="16">
        <f t="shared" si="1"/>
        <v>0</v>
      </c>
      <c r="X9" s="16">
        <f t="shared" si="2"/>
        <v>0</v>
      </c>
    </row>
    <row r="10" spans="1:25" s="37" customFormat="1" ht="20.100000000000001" customHeight="1" x14ac:dyDescent="0.2">
      <c r="A10" s="70">
        <v>5</v>
      </c>
      <c r="B10" s="33"/>
      <c r="C10" s="2"/>
      <c r="D10" s="2"/>
      <c r="E10" s="1"/>
      <c r="F10" s="34"/>
      <c r="G10" s="3"/>
      <c r="H10" s="34"/>
      <c r="I10" s="3"/>
      <c r="J10" s="45"/>
      <c r="K10" s="29"/>
      <c r="L10" s="44"/>
      <c r="M10" s="28"/>
      <c r="N10" s="47"/>
      <c r="O10" s="31"/>
      <c r="P10" s="34"/>
      <c r="Q10" s="3"/>
      <c r="R10" s="34"/>
      <c r="S10" s="3"/>
      <c r="T10" s="34"/>
      <c r="U10" s="3"/>
      <c r="V10" s="16">
        <f t="shared" si="0"/>
        <v>0</v>
      </c>
      <c r="W10" s="16">
        <f t="shared" si="1"/>
        <v>0</v>
      </c>
      <c r="X10" s="16">
        <f t="shared" si="2"/>
        <v>0</v>
      </c>
    </row>
    <row r="11" spans="1:25" s="37" customFormat="1" ht="20.100000000000001" customHeight="1" x14ac:dyDescent="0.2">
      <c r="A11" s="70">
        <v>6</v>
      </c>
      <c r="B11" s="33"/>
      <c r="C11" s="2"/>
      <c r="D11" s="2"/>
      <c r="E11" s="1"/>
      <c r="F11" s="34"/>
      <c r="G11" s="3"/>
      <c r="H11" s="34"/>
      <c r="I11" s="3"/>
      <c r="J11" s="45"/>
      <c r="K11" s="29"/>
      <c r="L11" s="44"/>
      <c r="M11" s="28"/>
      <c r="N11" s="47"/>
      <c r="O11" s="31"/>
      <c r="P11" s="34"/>
      <c r="Q11" s="3"/>
      <c r="R11" s="34"/>
      <c r="S11" s="3"/>
      <c r="T11" s="34"/>
      <c r="U11" s="3"/>
      <c r="V11" s="16">
        <f t="shared" si="0"/>
        <v>0</v>
      </c>
      <c r="W11" s="16">
        <f t="shared" si="1"/>
        <v>0</v>
      </c>
      <c r="X11" s="16">
        <f t="shared" si="2"/>
        <v>0</v>
      </c>
    </row>
    <row r="12" spans="1:25" s="37" customFormat="1" ht="20.100000000000001" customHeight="1" x14ac:dyDescent="0.2">
      <c r="A12" s="70">
        <v>7</v>
      </c>
      <c r="B12" s="33"/>
      <c r="C12" s="2"/>
      <c r="D12" s="2"/>
      <c r="E12" s="1"/>
      <c r="F12" s="34"/>
      <c r="G12" s="3"/>
      <c r="H12" s="34"/>
      <c r="I12" s="3"/>
      <c r="J12" s="45"/>
      <c r="K12" s="29"/>
      <c r="L12" s="44"/>
      <c r="M12" s="28"/>
      <c r="N12" s="47"/>
      <c r="O12" s="31"/>
      <c r="P12" s="34"/>
      <c r="Q12" s="3"/>
      <c r="R12" s="34"/>
      <c r="S12" s="3"/>
      <c r="T12" s="34"/>
      <c r="U12" s="3"/>
      <c r="V12" s="16">
        <f t="shared" si="0"/>
        <v>0</v>
      </c>
      <c r="W12" s="16">
        <f t="shared" si="1"/>
        <v>0</v>
      </c>
      <c r="X12" s="16">
        <f t="shared" si="2"/>
        <v>0</v>
      </c>
    </row>
    <row r="13" spans="1:25" s="37" customFormat="1" ht="20.100000000000001" customHeight="1" x14ac:dyDescent="0.2">
      <c r="A13" s="70">
        <v>8</v>
      </c>
      <c r="B13" s="33"/>
      <c r="C13" s="2"/>
      <c r="D13" s="2"/>
      <c r="E13" s="1"/>
      <c r="F13" s="34"/>
      <c r="G13" s="3"/>
      <c r="H13" s="34"/>
      <c r="I13" s="3"/>
      <c r="J13" s="45"/>
      <c r="K13" s="29"/>
      <c r="L13" s="44"/>
      <c r="M13" s="28"/>
      <c r="N13" s="47"/>
      <c r="O13" s="31"/>
      <c r="P13" s="34"/>
      <c r="Q13" s="3"/>
      <c r="R13" s="34"/>
      <c r="S13" s="3"/>
      <c r="T13" s="34"/>
      <c r="U13" s="3"/>
      <c r="V13" s="16">
        <f t="shared" si="0"/>
        <v>0</v>
      </c>
      <c r="W13" s="16">
        <f t="shared" si="1"/>
        <v>0</v>
      </c>
      <c r="X13" s="16">
        <f t="shared" si="2"/>
        <v>0</v>
      </c>
    </row>
    <row r="14" spans="1:25" s="37" customFormat="1" ht="20.100000000000001" customHeight="1" x14ac:dyDescent="0.2">
      <c r="A14" s="70">
        <v>9</v>
      </c>
      <c r="B14" s="33"/>
      <c r="C14" s="2"/>
      <c r="D14" s="2"/>
      <c r="E14" s="1"/>
      <c r="F14" s="34"/>
      <c r="G14" s="3"/>
      <c r="H14" s="34"/>
      <c r="I14" s="3"/>
      <c r="J14" s="45"/>
      <c r="K14" s="29"/>
      <c r="L14" s="44"/>
      <c r="M14" s="28"/>
      <c r="N14" s="47"/>
      <c r="O14" s="31"/>
      <c r="P14" s="34"/>
      <c r="Q14" s="3"/>
      <c r="R14" s="34"/>
      <c r="S14" s="3"/>
      <c r="T14" s="34"/>
      <c r="U14" s="3"/>
      <c r="V14" s="16">
        <f t="shared" si="0"/>
        <v>0</v>
      </c>
      <c r="W14" s="16">
        <f t="shared" si="1"/>
        <v>0</v>
      </c>
      <c r="X14" s="16">
        <f t="shared" si="2"/>
        <v>0</v>
      </c>
    </row>
    <row r="15" spans="1:25" s="37" customFormat="1" ht="20.100000000000001" customHeight="1" x14ac:dyDescent="0.2">
      <c r="A15" s="70">
        <v>10</v>
      </c>
      <c r="B15" s="33"/>
      <c r="C15" s="2"/>
      <c r="D15" s="2"/>
      <c r="E15" s="1"/>
      <c r="F15" s="34"/>
      <c r="G15" s="3"/>
      <c r="H15" s="34"/>
      <c r="I15" s="3"/>
      <c r="J15" s="45"/>
      <c r="K15" s="29"/>
      <c r="L15" s="44"/>
      <c r="M15" s="28"/>
      <c r="N15" s="47"/>
      <c r="O15" s="31"/>
      <c r="P15" s="34"/>
      <c r="Q15" s="3"/>
      <c r="R15" s="34"/>
      <c r="S15" s="3"/>
      <c r="T15" s="34"/>
      <c r="U15" s="3"/>
      <c r="V15" s="16">
        <f t="shared" si="0"/>
        <v>0</v>
      </c>
      <c r="W15" s="16">
        <f t="shared" si="1"/>
        <v>0</v>
      </c>
      <c r="X15" s="16">
        <f t="shared" si="2"/>
        <v>0</v>
      </c>
    </row>
    <row r="16" spans="1:25" s="37" customFormat="1" ht="20.100000000000001" customHeight="1" x14ac:dyDescent="0.2">
      <c r="A16" s="70">
        <v>11</v>
      </c>
      <c r="B16" s="190"/>
      <c r="C16" s="2"/>
      <c r="D16" s="2"/>
      <c r="E16" s="1"/>
      <c r="F16" s="34"/>
      <c r="G16" s="3"/>
      <c r="H16" s="34"/>
      <c r="I16" s="3"/>
      <c r="J16" s="45"/>
      <c r="K16" s="29"/>
      <c r="L16" s="44"/>
      <c r="M16" s="28"/>
      <c r="N16" s="44"/>
      <c r="O16" s="28"/>
      <c r="P16" s="34"/>
      <c r="Q16" s="3"/>
      <c r="R16" s="34"/>
      <c r="S16" s="3"/>
      <c r="T16" s="34"/>
      <c r="U16" s="3"/>
      <c r="V16" s="16">
        <f t="shared" si="0"/>
        <v>0</v>
      </c>
      <c r="W16" s="16">
        <f t="shared" si="1"/>
        <v>0</v>
      </c>
      <c r="X16" s="16">
        <f t="shared" si="2"/>
        <v>0</v>
      </c>
    </row>
    <row r="17" spans="1:37" s="37" customFormat="1" ht="20.100000000000001" customHeight="1" x14ac:dyDescent="0.2">
      <c r="A17" s="70">
        <v>12</v>
      </c>
      <c r="B17" s="33"/>
      <c r="C17" s="2"/>
      <c r="D17" s="2"/>
      <c r="E17" s="1"/>
      <c r="F17" s="34"/>
      <c r="G17" s="3"/>
      <c r="H17" s="34"/>
      <c r="I17" s="3"/>
      <c r="J17" s="45"/>
      <c r="K17" s="29"/>
      <c r="L17" s="44"/>
      <c r="M17" s="28"/>
      <c r="N17" s="44"/>
      <c r="O17" s="28"/>
      <c r="P17" s="34"/>
      <c r="Q17" s="3"/>
      <c r="R17" s="34"/>
      <c r="S17" s="3"/>
      <c r="T17" s="34"/>
      <c r="U17" s="3"/>
      <c r="V17" s="16">
        <f t="shared" si="0"/>
        <v>0</v>
      </c>
      <c r="W17" s="16">
        <f t="shared" si="1"/>
        <v>0</v>
      </c>
      <c r="X17" s="16">
        <f t="shared" si="2"/>
        <v>0</v>
      </c>
    </row>
    <row r="18" spans="1:37" s="37" customFormat="1" ht="20.100000000000001" customHeight="1" x14ac:dyDescent="0.2">
      <c r="A18" s="70">
        <v>13</v>
      </c>
      <c r="B18" s="33"/>
      <c r="C18" s="2"/>
      <c r="D18" s="2"/>
      <c r="E18" s="1"/>
      <c r="F18" s="43"/>
      <c r="G18" s="4"/>
      <c r="H18" s="43"/>
      <c r="I18" s="4"/>
      <c r="J18" s="45"/>
      <c r="K18" s="29"/>
      <c r="L18" s="44"/>
      <c r="M18" s="28"/>
      <c r="N18" s="44"/>
      <c r="O18" s="28"/>
      <c r="P18" s="34"/>
      <c r="Q18" s="3"/>
      <c r="R18" s="34"/>
      <c r="S18" s="3"/>
      <c r="T18" s="34"/>
      <c r="U18" s="3"/>
      <c r="V18" s="16">
        <f t="shared" si="0"/>
        <v>0</v>
      </c>
      <c r="W18" s="16">
        <f t="shared" si="1"/>
        <v>0</v>
      </c>
      <c r="X18" s="16">
        <f t="shared" si="2"/>
        <v>0</v>
      </c>
    </row>
    <row r="19" spans="1:37" s="37" customFormat="1" ht="20.100000000000001" customHeight="1" x14ac:dyDescent="0.2">
      <c r="A19" s="70">
        <v>14</v>
      </c>
      <c r="B19" s="33"/>
      <c r="C19" s="2"/>
      <c r="D19" s="2"/>
      <c r="E19" s="1"/>
      <c r="F19" s="43"/>
      <c r="G19" s="4"/>
      <c r="H19" s="43"/>
      <c r="I19" s="4"/>
      <c r="J19" s="45"/>
      <c r="K19" s="29"/>
      <c r="L19" s="44"/>
      <c r="M19" s="28"/>
      <c r="N19" s="44"/>
      <c r="O19" s="28"/>
      <c r="P19" s="34"/>
      <c r="Q19" s="3"/>
      <c r="R19" s="34"/>
      <c r="S19" s="3"/>
      <c r="T19" s="34"/>
      <c r="U19" s="3"/>
      <c r="V19" s="16">
        <f t="shared" si="0"/>
        <v>0</v>
      </c>
      <c r="W19" s="16">
        <f t="shared" si="1"/>
        <v>0</v>
      </c>
      <c r="X19" s="16">
        <f t="shared" si="2"/>
        <v>0</v>
      </c>
    </row>
    <row r="20" spans="1:37" s="37" customFormat="1" ht="20.100000000000001" customHeight="1" x14ac:dyDescent="0.2">
      <c r="A20" s="70">
        <v>15</v>
      </c>
      <c r="B20" s="33"/>
      <c r="C20" s="2"/>
      <c r="D20" s="2"/>
      <c r="E20" s="1"/>
      <c r="F20" s="43"/>
      <c r="G20" s="4"/>
      <c r="H20" s="43"/>
      <c r="I20" s="4"/>
      <c r="J20" s="45"/>
      <c r="K20" s="29"/>
      <c r="L20" s="44"/>
      <c r="M20" s="28"/>
      <c r="N20" s="44"/>
      <c r="O20" s="28"/>
      <c r="P20" s="34"/>
      <c r="Q20" s="3"/>
      <c r="R20" s="34"/>
      <c r="S20" s="3"/>
      <c r="T20" s="34"/>
      <c r="U20" s="3"/>
      <c r="V20" s="16">
        <f t="shared" si="0"/>
        <v>0</v>
      </c>
      <c r="W20" s="16">
        <f t="shared" si="1"/>
        <v>0</v>
      </c>
      <c r="X20" s="16">
        <f t="shared" si="2"/>
        <v>0</v>
      </c>
    </row>
    <row r="21" spans="1:37" s="37" customFormat="1" ht="20.100000000000001" customHeight="1" x14ac:dyDescent="0.2">
      <c r="A21" s="70">
        <v>16</v>
      </c>
      <c r="B21" s="33"/>
      <c r="C21" s="2"/>
      <c r="D21" s="2"/>
      <c r="E21" s="1"/>
      <c r="F21" s="43"/>
      <c r="G21" s="4"/>
      <c r="H21" s="43"/>
      <c r="I21" s="4"/>
      <c r="J21" s="45"/>
      <c r="K21" s="29"/>
      <c r="L21" s="44"/>
      <c r="M21" s="28"/>
      <c r="N21" s="44"/>
      <c r="O21" s="28"/>
      <c r="P21" s="34"/>
      <c r="Q21" s="3"/>
      <c r="R21" s="34"/>
      <c r="S21" s="3"/>
      <c r="T21" s="34"/>
      <c r="U21" s="3"/>
      <c r="V21" s="16">
        <f t="shared" si="0"/>
        <v>0</v>
      </c>
      <c r="W21" s="16">
        <f t="shared" si="1"/>
        <v>0</v>
      </c>
      <c r="X21" s="16">
        <f t="shared" si="2"/>
        <v>0</v>
      </c>
    </row>
    <row r="22" spans="1:37" s="37" customFormat="1" ht="20.100000000000001" customHeight="1" x14ac:dyDescent="0.2">
      <c r="A22" s="70">
        <v>17</v>
      </c>
      <c r="B22" s="33"/>
      <c r="C22" s="2"/>
      <c r="D22" s="2"/>
      <c r="E22" s="1"/>
      <c r="F22" s="43"/>
      <c r="G22" s="4"/>
      <c r="H22" s="43"/>
      <c r="I22" s="4"/>
      <c r="J22" s="45"/>
      <c r="K22" s="29"/>
      <c r="L22" s="44"/>
      <c r="M22" s="28"/>
      <c r="N22" s="44"/>
      <c r="O22" s="28"/>
      <c r="P22" s="34"/>
      <c r="Q22" s="3"/>
      <c r="R22" s="34"/>
      <c r="S22" s="3"/>
      <c r="T22" s="34"/>
      <c r="U22" s="3"/>
      <c r="V22" s="16">
        <f t="shared" si="0"/>
        <v>0</v>
      </c>
      <c r="W22" s="16">
        <f t="shared" si="1"/>
        <v>0</v>
      </c>
      <c r="X22" s="16">
        <f t="shared" si="2"/>
        <v>0</v>
      </c>
    </row>
    <row r="23" spans="1:37" s="37" customFormat="1" ht="20.100000000000001" customHeight="1" x14ac:dyDescent="0.2">
      <c r="A23" s="70">
        <v>18</v>
      </c>
      <c r="B23" s="33"/>
      <c r="C23" s="2"/>
      <c r="D23" s="2"/>
      <c r="E23" s="1"/>
      <c r="F23" s="43"/>
      <c r="G23" s="4"/>
      <c r="H23" s="43"/>
      <c r="I23" s="4"/>
      <c r="J23" s="45"/>
      <c r="K23" s="29"/>
      <c r="L23" s="44"/>
      <c r="M23" s="28"/>
      <c r="N23" s="44"/>
      <c r="O23" s="28"/>
      <c r="P23" s="34"/>
      <c r="Q23" s="3"/>
      <c r="R23" s="34"/>
      <c r="S23" s="3"/>
      <c r="T23" s="34"/>
      <c r="U23" s="3"/>
      <c r="V23" s="16">
        <f t="shared" si="0"/>
        <v>0</v>
      </c>
      <c r="W23" s="16">
        <f t="shared" si="1"/>
        <v>0</v>
      </c>
      <c r="X23" s="16">
        <f t="shared" si="2"/>
        <v>0</v>
      </c>
    </row>
    <row r="24" spans="1:37" s="37" customFormat="1" ht="20.100000000000001" customHeight="1" x14ac:dyDescent="0.2">
      <c r="A24" s="70">
        <v>19</v>
      </c>
      <c r="B24" s="33"/>
      <c r="C24" s="2"/>
      <c r="D24" s="2"/>
      <c r="E24" s="1"/>
      <c r="F24" s="43"/>
      <c r="G24" s="4"/>
      <c r="H24" s="43"/>
      <c r="I24" s="4"/>
      <c r="J24" s="45"/>
      <c r="K24" s="29"/>
      <c r="L24" s="44"/>
      <c r="M24" s="28"/>
      <c r="N24" s="44"/>
      <c r="O24" s="28"/>
      <c r="P24" s="34"/>
      <c r="Q24" s="3"/>
      <c r="R24" s="34"/>
      <c r="S24" s="3"/>
      <c r="T24" s="34"/>
      <c r="U24" s="3"/>
      <c r="V24" s="16">
        <f t="shared" si="0"/>
        <v>0</v>
      </c>
      <c r="W24" s="16">
        <f t="shared" si="1"/>
        <v>0</v>
      </c>
      <c r="X24" s="16">
        <f t="shared" si="2"/>
        <v>0</v>
      </c>
    </row>
    <row r="25" spans="1:37" s="37" customFormat="1" ht="20.100000000000001" customHeight="1" x14ac:dyDescent="0.2">
      <c r="A25" s="70">
        <v>20</v>
      </c>
      <c r="B25" s="33"/>
      <c r="C25" s="2"/>
      <c r="D25" s="2"/>
      <c r="E25" s="1"/>
      <c r="F25" s="43"/>
      <c r="G25" s="4"/>
      <c r="H25" s="43"/>
      <c r="I25" s="4"/>
      <c r="J25" s="45"/>
      <c r="K25" s="29"/>
      <c r="L25" s="44"/>
      <c r="M25" s="28"/>
      <c r="N25" s="44"/>
      <c r="O25" s="28"/>
      <c r="P25" s="34"/>
      <c r="Q25" s="3"/>
      <c r="R25" s="34"/>
      <c r="S25" s="3"/>
      <c r="T25" s="34"/>
      <c r="U25" s="3"/>
      <c r="V25" s="16">
        <f t="shared" si="0"/>
        <v>0</v>
      </c>
      <c r="W25" s="16">
        <f t="shared" si="1"/>
        <v>0</v>
      </c>
      <c r="X25" s="16">
        <f t="shared" si="2"/>
        <v>0</v>
      </c>
    </row>
    <row r="26" spans="1:37" s="37" customFormat="1" ht="20.100000000000001" customHeight="1" x14ac:dyDescent="0.2">
      <c r="A26" s="70">
        <v>21</v>
      </c>
      <c r="B26" s="33"/>
      <c r="C26" s="2"/>
      <c r="D26" s="2"/>
      <c r="E26" s="1"/>
      <c r="F26" s="45"/>
      <c r="G26" s="30"/>
      <c r="H26" s="45"/>
      <c r="I26" s="30"/>
      <c r="J26" s="45"/>
      <c r="K26" s="28"/>
      <c r="L26" s="44"/>
      <c r="M26" s="28"/>
      <c r="N26" s="44"/>
      <c r="O26" s="28"/>
      <c r="P26" s="34"/>
      <c r="Q26" s="3"/>
      <c r="R26" s="34"/>
      <c r="S26" s="3"/>
      <c r="T26" s="34"/>
      <c r="U26" s="3"/>
      <c r="V26" s="16">
        <f t="shared" si="0"/>
        <v>0</v>
      </c>
      <c r="W26" s="16">
        <f t="shared" si="1"/>
        <v>0</v>
      </c>
      <c r="X26" s="16">
        <f t="shared" si="2"/>
        <v>0</v>
      </c>
    </row>
    <row r="27" spans="1:37" s="37" customFormat="1" ht="20.100000000000001" customHeight="1" x14ac:dyDescent="0.2">
      <c r="A27" s="70">
        <v>22</v>
      </c>
      <c r="B27" s="33"/>
      <c r="C27" s="2"/>
      <c r="D27" s="2"/>
      <c r="E27" s="1"/>
      <c r="F27" s="34"/>
      <c r="G27" s="3"/>
      <c r="H27" s="34"/>
      <c r="I27" s="23"/>
      <c r="J27" s="34"/>
      <c r="K27" s="3"/>
      <c r="L27" s="34"/>
      <c r="M27" s="3"/>
      <c r="N27" s="34"/>
      <c r="O27" s="3"/>
      <c r="P27" s="34"/>
      <c r="Q27" s="3"/>
      <c r="R27" s="34"/>
      <c r="S27" s="3"/>
      <c r="T27" s="34"/>
      <c r="U27" s="3"/>
      <c r="V27" s="16">
        <f t="shared" si="0"/>
        <v>0</v>
      </c>
      <c r="W27" s="16">
        <f t="shared" si="1"/>
        <v>0</v>
      </c>
      <c r="X27" s="16">
        <f t="shared" si="2"/>
        <v>0</v>
      </c>
    </row>
    <row r="28" spans="1:37" s="37" customFormat="1" ht="20.100000000000001" customHeight="1" x14ac:dyDescent="0.2">
      <c r="A28" s="70">
        <v>23</v>
      </c>
      <c r="B28" s="12"/>
      <c r="C28" s="2"/>
      <c r="D28" s="6"/>
      <c r="E28" s="1"/>
      <c r="F28" s="34"/>
      <c r="G28" s="3"/>
      <c r="H28" s="34"/>
      <c r="I28" s="3"/>
      <c r="J28" s="34"/>
      <c r="K28" s="3"/>
      <c r="L28" s="34"/>
      <c r="M28" s="3"/>
      <c r="N28" s="34"/>
      <c r="O28" s="3"/>
      <c r="P28" s="34"/>
      <c r="Q28" s="3"/>
      <c r="R28" s="34"/>
      <c r="S28" s="3"/>
      <c r="T28" s="34"/>
      <c r="U28" s="3"/>
      <c r="V28" s="16">
        <f t="shared" si="0"/>
        <v>0</v>
      </c>
      <c r="W28" s="16">
        <f t="shared" si="1"/>
        <v>0</v>
      </c>
      <c r="X28" s="16">
        <f t="shared" si="2"/>
        <v>0</v>
      </c>
    </row>
    <row r="29" spans="1:37" s="37" customFormat="1" ht="20.100000000000001" customHeight="1" x14ac:dyDescent="0.2">
      <c r="A29" s="70">
        <v>24</v>
      </c>
      <c r="B29" s="12"/>
      <c r="C29" s="6"/>
      <c r="D29" s="6"/>
      <c r="E29" s="1"/>
      <c r="F29" s="34"/>
      <c r="G29" s="3"/>
      <c r="H29" s="34"/>
      <c r="I29" s="3"/>
      <c r="J29" s="34"/>
      <c r="K29" s="3"/>
      <c r="L29" s="34"/>
      <c r="M29" s="3"/>
      <c r="N29" s="34"/>
      <c r="O29" s="3"/>
      <c r="P29" s="34"/>
      <c r="Q29" s="3"/>
      <c r="R29" s="34"/>
      <c r="S29" s="3"/>
      <c r="T29" s="34"/>
      <c r="U29" s="3"/>
      <c r="V29" s="16">
        <f t="shared" si="0"/>
        <v>0</v>
      </c>
      <c r="W29" s="16">
        <f t="shared" si="1"/>
        <v>0</v>
      </c>
      <c r="X29" s="16">
        <f t="shared" si="2"/>
        <v>0</v>
      </c>
    </row>
    <row r="30" spans="1:37" s="37" customFormat="1" ht="20.100000000000001" customHeight="1" x14ac:dyDescent="0.2">
      <c r="A30" s="35"/>
      <c r="B30" s="205">
        <f>'Spielcenter I'!F3</f>
        <v>0</v>
      </c>
      <c r="C30" s="206"/>
      <c r="D30" s="206"/>
      <c r="E30" s="168" t="s">
        <v>26</v>
      </c>
      <c r="F30" s="169"/>
      <c r="G30" s="170">
        <f>SUM(G6:G29)</f>
        <v>0</v>
      </c>
      <c r="H30" s="169"/>
      <c r="I30" s="170">
        <f>SUM(I6:I29)</f>
        <v>0</v>
      </c>
      <c r="J30" s="169"/>
      <c r="K30" s="170">
        <f>SUM(K6:K29)</f>
        <v>0</v>
      </c>
      <c r="L30" s="169"/>
      <c r="M30" s="170">
        <f>SUM(M6:M29)</f>
        <v>0</v>
      </c>
      <c r="N30" s="169"/>
      <c r="O30" s="170">
        <f>SUM(O6:O29)</f>
        <v>0</v>
      </c>
      <c r="P30" s="169"/>
      <c r="Q30" s="170">
        <f>SUM(Q6:Q29)</f>
        <v>0</v>
      </c>
      <c r="R30" s="169"/>
      <c r="S30" s="170">
        <f>SUM(S6:S29)</f>
        <v>0</v>
      </c>
      <c r="T30" s="169"/>
      <c r="U30" s="170">
        <f>SUM(U6:U29)</f>
        <v>0</v>
      </c>
      <c r="V30" s="170">
        <f>SUM(V6:V29)</f>
        <v>0</v>
      </c>
      <c r="W30" s="170">
        <f>SUM(W6:W29)</f>
        <v>0</v>
      </c>
      <c r="X30" s="171">
        <f>SUM(X6:X29)</f>
        <v>0</v>
      </c>
      <c r="AE30" s="38"/>
      <c r="AF30" s="39"/>
      <c r="AG30" s="40"/>
      <c r="AH30" s="41"/>
      <c r="AI30" s="36"/>
      <c r="AJ30" s="36"/>
      <c r="AK30" s="42"/>
    </row>
    <row r="31" spans="1:37" s="37" customFormat="1" ht="30.4" customHeight="1" x14ac:dyDescent="0.2">
      <c r="A31" s="35"/>
      <c r="B31" s="172">
        <f>'Spielcenter I'!B1</f>
        <v>0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1"/>
      <c r="AE31" s="38"/>
      <c r="AF31" s="39"/>
      <c r="AG31" s="40"/>
      <c r="AH31" s="41"/>
      <c r="AI31" s="36"/>
      <c r="AJ31" s="36"/>
      <c r="AK31" s="42"/>
    </row>
    <row r="32" spans="1:37" s="37" customFormat="1" ht="20.100000000000001" customHeight="1" x14ac:dyDescent="0.2">
      <c r="A32" s="35"/>
      <c r="B32" s="20">
        <f xml:space="preserve"> 'Spielcenter I'!B2</f>
        <v>0</v>
      </c>
      <c r="C32" s="66"/>
      <c r="D32" s="66"/>
      <c r="E32" s="66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36"/>
      <c r="AA32" s="36"/>
      <c r="AB32" s="36"/>
      <c r="AC32" s="36"/>
      <c r="AD32" s="36"/>
      <c r="AE32" s="38"/>
      <c r="AF32" s="39"/>
      <c r="AG32" s="40"/>
      <c r="AH32" s="41"/>
      <c r="AI32" s="36"/>
      <c r="AJ32" s="36"/>
      <c r="AK32" s="42"/>
    </row>
    <row r="33" spans="1:37" s="37" customFormat="1" ht="40.15" customHeight="1" x14ac:dyDescent="0.2">
      <c r="A33" s="35"/>
      <c r="B33" s="202" t="str">
        <f>'Spielcenter I'!B3</f>
        <v>Spielcenter I</v>
      </c>
      <c r="C33" s="203"/>
      <c r="D33" s="203"/>
      <c r="E33" s="204"/>
      <c r="F33" s="207"/>
      <c r="G33" s="208"/>
      <c r="H33" s="208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10"/>
      <c r="V33" s="153" t="s">
        <v>5</v>
      </c>
      <c r="W33" s="154" t="s">
        <v>15</v>
      </c>
      <c r="X33" s="155" t="s">
        <v>28</v>
      </c>
      <c r="Y33" s="36"/>
      <c r="AA33" s="36"/>
      <c r="AB33" s="36"/>
      <c r="AC33" s="36"/>
      <c r="AD33" s="36"/>
      <c r="AE33" s="38"/>
      <c r="AF33" s="39"/>
      <c r="AG33" s="40"/>
      <c r="AH33" s="41"/>
      <c r="AI33" s="36"/>
      <c r="AJ33" s="36"/>
      <c r="AK33" s="42"/>
    </row>
    <row r="34" spans="1:37" s="37" customFormat="1" ht="20.100000000000001" customHeight="1" x14ac:dyDescent="0.2">
      <c r="A34" s="35"/>
      <c r="B34" s="156" t="s">
        <v>11</v>
      </c>
      <c r="C34" s="157"/>
      <c r="D34" s="157"/>
      <c r="E34" s="173"/>
      <c r="F34" s="199"/>
      <c r="G34" s="200"/>
      <c r="H34" s="199"/>
      <c r="I34" s="200"/>
      <c r="J34" s="199"/>
      <c r="K34" s="200"/>
      <c r="L34" s="199"/>
      <c r="M34" s="200"/>
      <c r="N34" s="199"/>
      <c r="O34" s="200"/>
      <c r="P34" s="199"/>
      <c r="Q34" s="200"/>
      <c r="R34" s="199"/>
      <c r="S34" s="200"/>
      <c r="T34" s="199"/>
      <c r="U34" s="200"/>
      <c r="V34" s="174"/>
      <c r="W34" s="160">
        <f>'Spielcenter I'!W4</f>
        <v>0.15</v>
      </c>
      <c r="X34" s="161"/>
      <c r="Y34" s="36"/>
      <c r="AA34" s="36"/>
      <c r="AB34" s="36"/>
      <c r="AC34" s="36"/>
      <c r="AD34" s="36"/>
      <c r="AE34" s="38"/>
      <c r="AF34" s="39"/>
      <c r="AG34" s="40"/>
      <c r="AH34" s="41"/>
      <c r="AI34" s="36"/>
      <c r="AJ34" s="36"/>
      <c r="AK34" s="42"/>
    </row>
    <row r="35" spans="1:37" s="37" customFormat="1" ht="22.15" customHeight="1" x14ac:dyDescent="0.2">
      <c r="A35" s="35"/>
      <c r="B35" s="162" t="s">
        <v>12</v>
      </c>
      <c r="C35" s="162" t="s">
        <v>8</v>
      </c>
      <c r="D35" s="162" t="s">
        <v>9</v>
      </c>
      <c r="E35" s="162" t="s">
        <v>10</v>
      </c>
      <c r="F35" s="163" t="s">
        <v>29</v>
      </c>
      <c r="G35" s="175" t="s">
        <v>0</v>
      </c>
      <c r="H35" s="163" t="s">
        <v>29</v>
      </c>
      <c r="I35" s="175" t="s">
        <v>0</v>
      </c>
      <c r="J35" s="163" t="s">
        <v>29</v>
      </c>
      <c r="K35" s="175" t="s">
        <v>0</v>
      </c>
      <c r="L35" s="163" t="s">
        <v>29</v>
      </c>
      <c r="M35" s="175" t="s">
        <v>0</v>
      </c>
      <c r="N35" s="163" t="s">
        <v>29</v>
      </c>
      <c r="O35" s="175" t="s">
        <v>0</v>
      </c>
      <c r="P35" s="163" t="s">
        <v>29</v>
      </c>
      <c r="Q35" s="175" t="s">
        <v>0</v>
      </c>
      <c r="R35" s="163" t="s">
        <v>29</v>
      </c>
      <c r="S35" s="175" t="s">
        <v>0</v>
      </c>
      <c r="T35" s="163" t="s">
        <v>29</v>
      </c>
      <c r="U35" s="165" t="s">
        <v>0</v>
      </c>
      <c r="V35" s="159"/>
      <c r="W35" s="167" t="s">
        <v>6</v>
      </c>
      <c r="X35" s="167" t="s">
        <v>6</v>
      </c>
      <c r="Y35" s="36"/>
      <c r="AA35" s="36"/>
      <c r="AB35" s="36"/>
      <c r="AC35" s="36"/>
      <c r="AD35" s="36"/>
      <c r="AE35" s="38"/>
      <c r="AF35" s="39"/>
      <c r="AG35" s="40"/>
      <c r="AH35" s="41"/>
      <c r="AI35" s="36"/>
      <c r="AJ35" s="36"/>
      <c r="AK35" s="42"/>
    </row>
    <row r="36" spans="1:37" s="37" customFormat="1" ht="20.100000000000001" customHeight="1" x14ac:dyDescent="0.2">
      <c r="A36" s="70">
        <v>1</v>
      </c>
      <c r="B36" s="12"/>
      <c r="C36" s="1"/>
      <c r="D36" s="1"/>
      <c r="E36" s="1"/>
      <c r="F36" s="34"/>
      <c r="G36" s="3"/>
      <c r="H36" s="34"/>
      <c r="I36" s="3"/>
      <c r="J36" s="34"/>
      <c r="K36" s="3"/>
      <c r="L36" s="34"/>
      <c r="M36" s="3"/>
      <c r="N36" s="34"/>
      <c r="O36" s="3"/>
      <c r="P36" s="43"/>
      <c r="Q36" s="4"/>
      <c r="R36" s="34"/>
      <c r="S36" s="3"/>
      <c r="T36" s="34"/>
      <c r="U36" s="3"/>
      <c r="V36" s="16">
        <f>SUM(G36+I36+K36+M36+O36+Q36+S36+U36)</f>
        <v>0</v>
      </c>
      <c r="W36" s="16">
        <f>IF(SUM(V36*$W$34)&gt;=0,(V36*$W$34),0)</f>
        <v>0</v>
      </c>
      <c r="X36" s="16">
        <f t="shared" ref="X36:X59" si="3">ROUNDDOWN(W36,0)</f>
        <v>0</v>
      </c>
      <c r="Y36" s="36"/>
      <c r="AA36" s="36"/>
      <c r="AB36" s="36"/>
      <c r="AC36" s="36"/>
      <c r="AD36" s="36"/>
      <c r="AE36" s="38"/>
      <c r="AF36" s="39"/>
      <c r="AG36" s="40"/>
      <c r="AH36" s="41"/>
      <c r="AI36" s="36"/>
      <c r="AJ36" s="36"/>
      <c r="AK36" s="42"/>
    </row>
    <row r="37" spans="1:37" s="37" customFormat="1" ht="20.100000000000001" customHeight="1" x14ac:dyDescent="0.2">
      <c r="A37" s="70">
        <v>2</v>
      </c>
      <c r="B37" s="12"/>
      <c r="C37" s="1"/>
      <c r="D37" s="1"/>
      <c r="E37" s="1"/>
      <c r="F37" s="34"/>
      <c r="G37" s="3"/>
      <c r="H37" s="34"/>
      <c r="I37" s="3"/>
      <c r="J37" s="34"/>
      <c r="K37" s="3"/>
      <c r="L37" s="34"/>
      <c r="M37" s="3"/>
      <c r="N37" s="34"/>
      <c r="O37" s="3"/>
      <c r="P37" s="43"/>
      <c r="Q37" s="4"/>
      <c r="R37" s="34"/>
      <c r="S37" s="3"/>
      <c r="T37" s="34"/>
      <c r="U37" s="3"/>
      <c r="V37" s="16">
        <f t="shared" ref="V37:V59" si="4">SUM(G37+I37+K37+M37+O37+Q37+S37+U37)</f>
        <v>0</v>
      </c>
      <c r="W37" s="16">
        <f t="shared" ref="W37:W59" si="5">IF(SUM(V37*$W$34)&gt;=0,(V37*$W$34),0)</f>
        <v>0</v>
      </c>
      <c r="X37" s="16">
        <f t="shared" si="3"/>
        <v>0</v>
      </c>
      <c r="Y37" s="36"/>
      <c r="AA37" s="36"/>
      <c r="AB37" s="36"/>
      <c r="AC37" s="36"/>
      <c r="AD37" s="36"/>
      <c r="AE37" s="38"/>
      <c r="AF37" s="39"/>
      <c r="AG37" s="40"/>
      <c r="AH37" s="41"/>
      <c r="AI37" s="36"/>
      <c r="AJ37" s="36"/>
      <c r="AK37" s="42"/>
    </row>
    <row r="38" spans="1:37" s="37" customFormat="1" ht="20.100000000000001" customHeight="1" x14ac:dyDescent="0.2">
      <c r="A38" s="70">
        <v>3</v>
      </c>
      <c r="B38" s="33"/>
      <c r="C38" s="2"/>
      <c r="D38" s="2"/>
      <c r="E38" s="1"/>
      <c r="F38" s="34"/>
      <c r="G38" s="3"/>
      <c r="H38" s="34"/>
      <c r="I38" s="3"/>
      <c r="J38" s="34"/>
      <c r="K38" s="3"/>
      <c r="L38" s="34"/>
      <c r="M38" s="3"/>
      <c r="N38" s="34"/>
      <c r="O38" s="3"/>
      <c r="P38" s="43"/>
      <c r="Q38" s="4"/>
      <c r="R38" s="34"/>
      <c r="S38" s="3"/>
      <c r="T38" s="34"/>
      <c r="U38" s="3"/>
      <c r="V38" s="16">
        <f t="shared" si="4"/>
        <v>0</v>
      </c>
      <c r="W38" s="16">
        <f t="shared" si="5"/>
        <v>0</v>
      </c>
      <c r="X38" s="16">
        <f t="shared" si="3"/>
        <v>0</v>
      </c>
      <c r="Y38" s="36"/>
      <c r="AA38" s="36"/>
      <c r="AB38" s="36"/>
      <c r="AC38" s="36"/>
      <c r="AD38" s="36"/>
      <c r="AE38" s="38"/>
      <c r="AF38" s="39"/>
      <c r="AG38" s="40"/>
      <c r="AH38" s="41"/>
      <c r="AI38" s="36"/>
      <c r="AJ38" s="36"/>
      <c r="AK38" s="42"/>
    </row>
    <row r="39" spans="1:37" s="37" customFormat="1" ht="20.100000000000001" customHeight="1" x14ac:dyDescent="0.2">
      <c r="A39" s="70">
        <v>4</v>
      </c>
      <c r="B39" s="33"/>
      <c r="C39" s="2"/>
      <c r="D39" s="2"/>
      <c r="E39" s="1"/>
      <c r="F39" s="34"/>
      <c r="G39" s="3"/>
      <c r="H39" s="34"/>
      <c r="I39" s="3"/>
      <c r="J39" s="34"/>
      <c r="K39" s="3"/>
      <c r="L39" s="34"/>
      <c r="M39" s="3"/>
      <c r="N39" s="34"/>
      <c r="O39" s="3"/>
      <c r="P39" s="43"/>
      <c r="Q39" s="4"/>
      <c r="R39" s="34"/>
      <c r="S39" s="3"/>
      <c r="T39" s="34"/>
      <c r="U39" s="3"/>
      <c r="V39" s="16">
        <f t="shared" si="4"/>
        <v>0</v>
      </c>
      <c r="W39" s="16">
        <f t="shared" si="5"/>
        <v>0</v>
      </c>
      <c r="X39" s="16">
        <f t="shared" si="3"/>
        <v>0</v>
      </c>
      <c r="Y39" s="36"/>
      <c r="AA39" s="36"/>
      <c r="AB39" s="36"/>
      <c r="AC39" s="36"/>
      <c r="AD39" s="36"/>
      <c r="AE39" s="38"/>
      <c r="AF39" s="39"/>
      <c r="AG39" s="40"/>
      <c r="AH39" s="41"/>
      <c r="AI39" s="36"/>
      <c r="AJ39" s="36"/>
      <c r="AK39" s="42"/>
    </row>
    <row r="40" spans="1:37" s="37" customFormat="1" ht="20.100000000000001" customHeight="1" x14ac:dyDescent="0.2">
      <c r="A40" s="70">
        <v>5</v>
      </c>
      <c r="B40" s="33"/>
      <c r="C40" s="2"/>
      <c r="D40" s="2"/>
      <c r="E40" s="1"/>
      <c r="F40" s="34"/>
      <c r="G40" s="3"/>
      <c r="H40" s="34"/>
      <c r="I40" s="3"/>
      <c r="J40" s="34"/>
      <c r="K40" s="3"/>
      <c r="L40" s="34"/>
      <c r="M40" s="3"/>
      <c r="N40" s="34"/>
      <c r="O40" s="3"/>
      <c r="P40" s="43"/>
      <c r="Q40" s="4"/>
      <c r="R40" s="34"/>
      <c r="S40" s="3"/>
      <c r="T40" s="34"/>
      <c r="U40" s="3"/>
      <c r="V40" s="16">
        <f t="shared" si="4"/>
        <v>0</v>
      </c>
      <c r="W40" s="16">
        <f t="shared" si="5"/>
        <v>0</v>
      </c>
      <c r="X40" s="16">
        <f t="shared" si="3"/>
        <v>0</v>
      </c>
      <c r="Y40" s="36"/>
      <c r="AA40" s="36"/>
      <c r="AB40" s="36"/>
      <c r="AC40" s="36"/>
      <c r="AD40" s="36"/>
      <c r="AE40" s="38"/>
      <c r="AF40" s="39"/>
      <c r="AG40" s="40"/>
      <c r="AH40" s="41"/>
      <c r="AI40" s="36"/>
      <c r="AJ40" s="36"/>
      <c r="AK40" s="42"/>
    </row>
    <row r="41" spans="1:37" s="37" customFormat="1" ht="20.100000000000001" customHeight="1" x14ac:dyDescent="0.2">
      <c r="A41" s="70">
        <v>6</v>
      </c>
      <c r="B41" s="33"/>
      <c r="C41" s="2"/>
      <c r="D41" s="2"/>
      <c r="E41" s="1"/>
      <c r="F41" s="34"/>
      <c r="G41" s="3"/>
      <c r="H41" s="34"/>
      <c r="I41" s="3"/>
      <c r="J41" s="34"/>
      <c r="K41" s="3"/>
      <c r="L41" s="34"/>
      <c r="M41" s="3"/>
      <c r="N41" s="34"/>
      <c r="O41" s="3"/>
      <c r="P41" s="43"/>
      <c r="Q41" s="4"/>
      <c r="R41" s="34"/>
      <c r="S41" s="3"/>
      <c r="T41" s="34"/>
      <c r="U41" s="3"/>
      <c r="V41" s="16">
        <f t="shared" si="4"/>
        <v>0</v>
      </c>
      <c r="W41" s="16">
        <f t="shared" si="5"/>
        <v>0</v>
      </c>
      <c r="X41" s="16">
        <f t="shared" si="3"/>
        <v>0</v>
      </c>
      <c r="Y41" s="36"/>
      <c r="AA41" s="36"/>
      <c r="AB41" s="36"/>
      <c r="AC41" s="36"/>
      <c r="AD41" s="36"/>
      <c r="AE41" s="38"/>
      <c r="AF41" s="39"/>
      <c r="AG41" s="40"/>
      <c r="AH41" s="41"/>
      <c r="AI41" s="36"/>
      <c r="AJ41" s="36"/>
      <c r="AK41" s="42"/>
    </row>
    <row r="42" spans="1:37" s="37" customFormat="1" ht="20.100000000000001" customHeight="1" x14ac:dyDescent="0.2">
      <c r="A42" s="70">
        <v>7</v>
      </c>
      <c r="B42" s="33"/>
      <c r="C42" s="2"/>
      <c r="D42" s="2"/>
      <c r="E42" s="1"/>
      <c r="F42" s="34"/>
      <c r="G42" s="3"/>
      <c r="H42" s="34"/>
      <c r="I42" s="3"/>
      <c r="J42" s="34"/>
      <c r="K42" s="3"/>
      <c r="L42" s="34"/>
      <c r="M42" s="3"/>
      <c r="N42" s="34"/>
      <c r="O42" s="3"/>
      <c r="P42" s="43"/>
      <c r="Q42" s="4"/>
      <c r="R42" s="34"/>
      <c r="S42" s="3"/>
      <c r="T42" s="34"/>
      <c r="U42" s="3"/>
      <c r="V42" s="16">
        <f t="shared" si="4"/>
        <v>0</v>
      </c>
      <c r="W42" s="16">
        <f t="shared" si="5"/>
        <v>0</v>
      </c>
      <c r="X42" s="16">
        <f t="shared" si="3"/>
        <v>0</v>
      </c>
      <c r="Y42" s="36"/>
      <c r="AA42" s="36"/>
      <c r="AB42" s="36"/>
      <c r="AC42" s="36"/>
      <c r="AD42" s="36"/>
      <c r="AE42" s="38"/>
      <c r="AF42" s="39"/>
      <c r="AG42" s="40"/>
      <c r="AH42" s="41"/>
      <c r="AI42" s="36"/>
      <c r="AJ42" s="36"/>
      <c r="AK42" s="42"/>
    </row>
    <row r="43" spans="1:37" s="37" customFormat="1" ht="20.100000000000001" customHeight="1" x14ac:dyDescent="0.2">
      <c r="A43" s="70">
        <v>8</v>
      </c>
      <c r="B43" s="33"/>
      <c r="C43" s="2"/>
      <c r="D43" s="2"/>
      <c r="E43" s="1"/>
      <c r="F43" s="34"/>
      <c r="G43" s="3"/>
      <c r="H43" s="34"/>
      <c r="I43" s="3"/>
      <c r="J43" s="34"/>
      <c r="K43" s="3"/>
      <c r="L43" s="34"/>
      <c r="M43" s="3"/>
      <c r="N43" s="34"/>
      <c r="O43" s="3"/>
      <c r="P43" s="43"/>
      <c r="Q43" s="4"/>
      <c r="R43" s="34"/>
      <c r="S43" s="3"/>
      <c r="T43" s="34"/>
      <c r="U43" s="3"/>
      <c r="V43" s="16">
        <f t="shared" si="4"/>
        <v>0</v>
      </c>
      <c r="W43" s="16">
        <f t="shared" si="5"/>
        <v>0</v>
      </c>
      <c r="X43" s="16">
        <f t="shared" si="3"/>
        <v>0</v>
      </c>
      <c r="Y43" s="36"/>
      <c r="AA43" s="36"/>
      <c r="AB43" s="36"/>
      <c r="AC43" s="36"/>
      <c r="AD43" s="36"/>
      <c r="AE43" s="38"/>
      <c r="AF43" s="39"/>
      <c r="AG43" s="40"/>
      <c r="AH43" s="41"/>
      <c r="AI43" s="36"/>
      <c r="AJ43" s="36"/>
      <c r="AK43" s="42"/>
    </row>
    <row r="44" spans="1:37" s="37" customFormat="1" ht="20.100000000000001" customHeight="1" x14ac:dyDescent="0.2">
      <c r="A44" s="70">
        <v>9</v>
      </c>
      <c r="B44" s="33"/>
      <c r="C44" s="2"/>
      <c r="D44" s="2"/>
      <c r="E44" s="1"/>
      <c r="F44" s="34"/>
      <c r="G44" s="3"/>
      <c r="H44" s="34"/>
      <c r="I44" s="3"/>
      <c r="J44" s="34"/>
      <c r="K44" s="3"/>
      <c r="L44" s="34"/>
      <c r="M44" s="3"/>
      <c r="N44" s="34"/>
      <c r="O44" s="3"/>
      <c r="P44" s="43"/>
      <c r="Q44" s="4"/>
      <c r="R44" s="34"/>
      <c r="S44" s="3"/>
      <c r="T44" s="34"/>
      <c r="U44" s="3"/>
      <c r="V44" s="16">
        <f t="shared" si="4"/>
        <v>0</v>
      </c>
      <c r="W44" s="16">
        <f t="shared" si="5"/>
        <v>0</v>
      </c>
      <c r="X44" s="16">
        <f t="shared" si="3"/>
        <v>0</v>
      </c>
      <c r="Y44" s="36"/>
      <c r="AA44" s="36"/>
      <c r="AB44" s="36"/>
      <c r="AC44" s="36"/>
      <c r="AD44" s="36"/>
      <c r="AE44" s="38"/>
      <c r="AF44" s="39"/>
      <c r="AG44" s="40"/>
      <c r="AH44" s="41"/>
      <c r="AI44" s="36"/>
      <c r="AJ44" s="36"/>
      <c r="AK44" s="42"/>
    </row>
    <row r="45" spans="1:37" s="37" customFormat="1" ht="20.100000000000001" customHeight="1" x14ac:dyDescent="0.2">
      <c r="A45" s="70">
        <v>10</v>
      </c>
      <c r="B45" s="33"/>
      <c r="C45" s="2"/>
      <c r="D45" s="2"/>
      <c r="E45" s="1"/>
      <c r="F45" s="34"/>
      <c r="G45" s="3"/>
      <c r="H45" s="34"/>
      <c r="I45" s="3"/>
      <c r="J45" s="34"/>
      <c r="K45" s="3"/>
      <c r="L45" s="34"/>
      <c r="M45" s="3"/>
      <c r="N45" s="34"/>
      <c r="O45" s="3"/>
      <c r="P45" s="43"/>
      <c r="Q45" s="4"/>
      <c r="R45" s="34"/>
      <c r="S45" s="3"/>
      <c r="T45" s="34"/>
      <c r="U45" s="3"/>
      <c r="V45" s="16">
        <f t="shared" si="4"/>
        <v>0</v>
      </c>
      <c r="W45" s="16">
        <f t="shared" si="5"/>
        <v>0</v>
      </c>
      <c r="X45" s="16">
        <f t="shared" si="3"/>
        <v>0</v>
      </c>
      <c r="Y45" s="36"/>
      <c r="AA45" s="36"/>
      <c r="AB45" s="36"/>
      <c r="AC45" s="36"/>
      <c r="AD45" s="36"/>
      <c r="AE45" s="38"/>
      <c r="AF45" s="39"/>
      <c r="AG45" s="40"/>
      <c r="AH45" s="41"/>
      <c r="AI45" s="36"/>
      <c r="AJ45" s="36"/>
      <c r="AK45" s="42"/>
    </row>
    <row r="46" spans="1:37" s="37" customFormat="1" ht="20.100000000000001" customHeight="1" x14ac:dyDescent="0.2">
      <c r="A46" s="70">
        <v>11</v>
      </c>
      <c r="B46" s="33"/>
      <c r="C46" s="2"/>
      <c r="D46" s="2"/>
      <c r="E46" s="1"/>
      <c r="F46" s="34"/>
      <c r="G46" s="3"/>
      <c r="H46" s="34"/>
      <c r="I46" s="3"/>
      <c r="J46" s="34"/>
      <c r="K46" s="3"/>
      <c r="L46" s="34"/>
      <c r="M46" s="3"/>
      <c r="N46" s="34"/>
      <c r="O46" s="3"/>
      <c r="P46" s="43"/>
      <c r="Q46" s="4"/>
      <c r="R46" s="34"/>
      <c r="S46" s="3"/>
      <c r="T46" s="34"/>
      <c r="U46" s="3"/>
      <c r="V46" s="16">
        <f t="shared" si="4"/>
        <v>0</v>
      </c>
      <c r="W46" s="16">
        <f t="shared" si="5"/>
        <v>0</v>
      </c>
      <c r="X46" s="16">
        <f t="shared" si="3"/>
        <v>0</v>
      </c>
      <c r="Y46" s="36"/>
      <c r="AA46" s="36"/>
      <c r="AB46" s="36"/>
      <c r="AC46" s="36"/>
      <c r="AD46" s="36"/>
      <c r="AE46" s="38"/>
      <c r="AF46" s="39"/>
      <c r="AG46" s="40"/>
      <c r="AH46" s="41"/>
      <c r="AI46" s="36"/>
      <c r="AJ46" s="36"/>
      <c r="AK46" s="42"/>
    </row>
    <row r="47" spans="1:37" s="37" customFormat="1" ht="20.100000000000001" customHeight="1" x14ac:dyDescent="0.2">
      <c r="A47" s="70">
        <v>12</v>
      </c>
      <c r="B47" s="33"/>
      <c r="C47" s="2"/>
      <c r="D47" s="2"/>
      <c r="E47" s="1"/>
      <c r="F47" s="34"/>
      <c r="G47" s="3"/>
      <c r="H47" s="34"/>
      <c r="I47" s="3"/>
      <c r="J47" s="34"/>
      <c r="K47" s="3"/>
      <c r="L47" s="34"/>
      <c r="M47" s="3"/>
      <c r="N47" s="34"/>
      <c r="O47" s="3"/>
      <c r="P47" s="43"/>
      <c r="Q47" s="4"/>
      <c r="R47" s="34"/>
      <c r="S47" s="3"/>
      <c r="T47" s="34"/>
      <c r="U47" s="3"/>
      <c r="V47" s="16">
        <f t="shared" si="4"/>
        <v>0</v>
      </c>
      <c r="W47" s="16">
        <f t="shared" si="5"/>
        <v>0</v>
      </c>
      <c r="X47" s="16">
        <f t="shared" si="3"/>
        <v>0</v>
      </c>
      <c r="Y47" s="36"/>
      <c r="AA47" s="36"/>
      <c r="AB47" s="36"/>
      <c r="AC47" s="36"/>
      <c r="AD47" s="36"/>
      <c r="AE47" s="38"/>
      <c r="AF47" s="39"/>
      <c r="AG47" s="40"/>
      <c r="AH47" s="41"/>
      <c r="AI47" s="36"/>
      <c r="AJ47" s="36"/>
      <c r="AK47" s="42"/>
    </row>
    <row r="48" spans="1:37" s="37" customFormat="1" ht="20.100000000000001" customHeight="1" x14ac:dyDescent="0.2">
      <c r="A48" s="70">
        <v>13</v>
      </c>
      <c r="B48" s="33"/>
      <c r="C48" s="2"/>
      <c r="D48" s="2"/>
      <c r="E48" s="1"/>
      <c r="F48" s="34"/>
      <c r="G48" s="3"/>
      <c r="H48" s="34"/>
      <c r="I48" s="3"/>
      <c r="J48" s="34"/>
      <c r="K48" s="3"/>
      <c r="L48" s="34"/>
      <c r="M48" s="3"/>
      <c r="N48" s="34"/>
      <c r="O48" s="3"/>
      <c r="P48" s="43"/>
      <c r="Q48" s="4"/>
      <c r="R48" s="34"/>
      <c r="S48" s="3"/>
      <c r="T48" s="34"/>
      <c r="U48" s="3"/>
      <c r="V48" s="16">
        <f t="shared" si="4"/>
        <v>0</v>
      </c>
      <c r="W48" s="16">
        <f t="shared" si="5"/>
        <v>0</v>
      </c>
      <c r="X48" s="16">
        <f t="shared" si="3"/>
        <v>0</v>
      </c>
      <c r="Y48" s="36"/>
      <c r="AA48" s="36"/>
      <c r="AB48" s="36"/>
      <c r="AC48" s="36"/>
      <c r="AD48" s="36"/>
      <c r="AE48" s="38"/>
      <c r="AF48" s="39"/>
      <c r="AG48" s="40"/>
      <c r="AH48" s="41"/>
      <c r="AI48" s="36"/>
      <c r="AJ48" s="36"/>
      <c r="AK48" s="42"/>
    </row>
    <row r="49" spans="1:37" s="37" customFormat="1" ht="20.100000000000001" customHeight="1" x14ac:dyDescent="0.2">
      <c r="A49" s="70">
        <v>14</v>
      </c>
      <c r="B49" s="33"/>
      <c r="C49" s="2"/>
      <c r="D49" s="2"/>
      <c r="E49" s="1"/>
      <c r="F49" s="34"/>
      <c r="G49" s="3"/>
      <c r="H49" s="34"/>
      <c r="I49" s="3"/>
      <c r="J49" s="34"/>
      <c r="K49" s="3"/>
      <c r="L49" s="34"/>
      <c r="M49" s="3"/>
      <c r="N49" s="34"/>
      <c r="O49" s="3"/>
      <c r="P49" s="43"/>
      <c r="Q49" s="4"/>
      <c r="R49" s="34"/>
      <c r="S49" s="3"/>
      <c r="T49" s="34"/>
      <c r="U49" s="3"/>
      <c r="V49" s="16">
        <f t="shared" si="4"/>
        <v>0</v>
      </c>
      <c r="W49" s="16">
        <f t="shared" si="5"/>
        <v>0</v>
      </c>
      <c r="X49" s="16">
        <f t="shared" si="3"/>
        <v>0</v>
      </c>
      <c r="Y49" s="36"/>
      <c r="AA49" s="36"/>
      <c r="AB49" s="36"/>
      <c r="AC49" s="36"/>
      <c r="AD49" s="36"/>
      <c r="AE49" s="38"/>
      <c r="AF49" s="39"/>
      <c r="AG49" s="40"/>
      <c r="AH49" s="41"/>
      <c r="AI49" s="36"/>
      <c r="AJ49" s="36"/>
      <c r="AK49" s="42"/>
    </row>
    <row r="50" spans="1:37" s="37" customFormat="1" ht="20.100000000000001" customHeight="1" x14ac:dyDescent="0.2">
      <c r="A50" s="70">
        <v>15</v>
      </c>
      <c r="B50" s="33"/>
      <c r="C50" s="2"/>
      <c r="D50" s="2"/>
      <c r="E50" s="1"/>
      <c r="F50" s="34"/>
      <c r="G50" s="3"/>
      <c r="H50" s="34"/>
      <c r="I50" s="3"/>
      <c r="J50" s="34"/>
      <c r="K50" s="3"/>
      <c r="L50" s="34"/>
      <c r="M50" s="3"/>
      <c r="N50" s="34"/>
      <c r="O50" s="3"/>
      <c r="P50" s="43"/>
      <c r="Q50" s="4"/>
      <c r="R50" s="34"/>
      <c r="S50" s="3"/>
      <c r="T50" s="34"/>
      <c r="U50" s="3"/>
      <c r="V50" s="16">
        <f t="shared" si="4"/>
        <v>0</v>
      </c>
      <c r="W50" s="16">
        <f t="shared" si="5"/>
        <v>0</v>
      </c>
      <c r="X50" s="16">
        <f t="shared" si="3"/>
        <v>0</v>
      </c>
      <c r="Y50" s="36"/>
      <c r="AA50" s="36"/>
      <c r="AB50" s="36"/>
      <c r="AC50" s="36"/>
      <c r="AD50" s="36"/>
      <c r="AE50" s="38"/>
      <c r="AF50" s="39"/>
      <c r="AG50" s="40"/>
      <c r="AH50" s="41"/>
      <c r="AI50" s="36"/>
      <c r="AJ50" s="36"/>
      <c r="AK50" s="42"/>
    </row>
    <row r="51" spans="1:37" s="37" customFormat="1" ht="20.100000000000001" customHeight="1" x14ac:dyDescent="0.2">
      <c r="A51" s="70">
        <v>16</v>
      </c>
      <c r="B51" s="33"/>
      <c r="C51" s="2"/>
      <c r="D51" s="2"/>
      <c r="E51" s="1"/>
      <c r="F51" s="34"/>
      <c r="G51" s="3"/>
      <c r="H51" s="34"/>
      <c r="I51" s="3"/>
      <c r="J51" s="34"/>
      <c r="K51" s="3"/>
      <c r="L51" s="34"/>
      <c r="M51" s="3"/>
      <c r="N51" s="34"/>
      <c r="O51" s="3"/>
      <c r="P51" s="43"/>
      <c r="Q51" s="4"/>
      <c r="R51" s="34"/>
      <c r="S51" s="3"/>
      <c r="T51" s="34"/>
      <c r="U51" s="3"/>
      <c r="V51" s="16">
        <f t="shared" si="4"/>
        <v>0</v>
      </c>
      <c r="W51" s="16">
        <f t="shared" si="5"/>
        <v>0</v>
      </c>
      <c r="X51" s="16">
        <f t="shared" si="3"/>
        <v>0</v>
      </c>
      <c r="Y51" s="36"/>
      <c r="AA51" s="36"/>
      <c r="AB51" s="36"/>
      <c r="AC51" s="36"/>
      <c r="AD51" s="36"/>
      <c r="AE51" s="38"/>
      <c r="AF51" s="39"/>
      <c r="AG51" s="40"/>
      <c r="AH51" s="41"/>
      <c r="AI51" s="36"/>
      <c r="AJ51" s="36"/>
      <c r="AK51" s="42"/>
    </row>
    <row r="52" spans="1:37" s="37" customFormat="1" ht="20.100000000000001" customHeight="1" x14ac:dyDescent="0.2">
      <c r="A52" s="70">
        <v>17</v>
      </c>
      <c r="B52" s="33"/>
      <c r="C52" s="2"/>
      <c r="D52" s="2"/>
      <c r="E52" s="1"/>
      <c r="F52" s="34"/>
      <c r="G52" s="3"/>
      <c r="H52" s="34"/>
      <c r="I52" s="3"/>
      <c r="J52" s="34"/>
      <c r="K52" s="3"/>
      <c r="L52" s="34"/>
      <c r="M52" s="3"/>
      <c r="N52" s="34"/>
      <c r="O52" s="3"/>
      <c r="P52" s="43"/>
      <c r="Q52" s="4"/>
      <c r="R52" s="34"/>
      <c r="S52" s="3"/>
      <c r="T52" s="34"/>
      <c r="U52" s="3"/>
      <c r="V52" s="16">
        <f t="shared" si="4"/>
        <v>0</v>
      </c>
      <c r="W52" s="16">
        <f t="shared" si="5"/>
        <v>0</v>
      </c>
      <c r="X52" s="16">
        <f t="shared" si="3"/>
        <v>0</v>
      </c>
      <c r="Y52" s="36"/>
      <c r="AA52" s="36"/>
      <c r="AB52" s="36"/>
      <c r="AC52" s="36"/>
      <c r="AD52" s="36"/>
      <c r="AE52" s="38"/>
      <c r="AF52" s="39"/>
      <c r="AG52" s="40"/>
      <c r="AH52" s="41"/>
      <c r="AI52" s="36"/>
      <c r="AJ52" s="36"/>
      <c r="AK52" s="42"/>
    </row>
    <row r="53" spans="1:37" s="37" customFormat="1" ht="20.100000000000001" customHeight="1" x14ac:dyDescent="0.2">
      <c r="A53" s="70">
        <v>18</v>
      </c>
      <c r="B53" s="33"/>
      <c r="C53" s="2"/>
      <c r="D53" s="2"/>
      <c r="E53" s="1"/>
      <c r="F53" s="34"/>
      <c r="G53" s="3"/>
      <c r="H53" s="34"/>
      <c r="I53" s="3"/>
      <c r="J53" s="34"/>
      <c r="K53" s="3"/>
      <c r="L53" s="34"/>
      <c r="M53" s="3"/>
      <c r="N53" s="34"/>
      <c r="O53" s="3"/>
      <c r="P53" s="43"/>
      <c r="Q53" s="4"/>
      <c r="R53" s="34"/>
      <c r="S53" s="3"/>
      <c r="T53" s="34"/>
      <c r="U53" s="3"/>
      <c r="V53" s="16">
        <f t="shared" si="4"/>
        <v>0</v>
      </c>
      <c r="W53" s="16">
        <f t="shared" si="5"/>
        <v>0</v>
      </c>
      <c r="X53" s="16">
        <f t="shared" si="3"/>
        <v>0</v>
      </c>
      <c r="Y53" s="36"/>
      <c r="AA53" s="36"/>
      <c r="AB53" s="36"/>
      <c r="AC53" s="36"/>
      <c r="AD53" s="36"/>
      <c r="AE53" s="38"/>
      <c r="AF53" s="39"/>
      <c r="AG53" s="40"/>
      <c r="AH53" s="41"/>
      <c r="AI53" s="36"/>
      <c r="AJ53" s="36"/>
      <c r="AK53" s="42"/>
    </row>
    <row r="54" spans="1:37" s="37" customFormat="1" ht="20.100000000000001" customHeight="1" x14ac:dyDescent="0.2">
      <c r="A54" s="70">
        <v>19</v>
      </c>
      <c r="B54" s="33"/>
      <c r="C54" s="2"/>
      <c r="D54" s="2"/>
      <c r="E54" s="1"/>
      <c r="F54" s="34"/>
      <c r="G54" s="3"/>
      <c r="H54" s="34"/>
      <c r="I54" s="3"/>
      <c r="J54" s="34"/>
      <c r="K54" s="3"/>
      <c r="L54" s="34"/>
      <c r="M54" s="3"/>
      <c r="N54" s="34"/>
      <c r="O54" s="3"/>
      <c r="P54" s="43"/>
      <c r="Q54" s="4"/>
      <c r="R54" s="34"/>
      <c r="S54" s="3"/>
      <c r="T54" s="34"/>
      <c r="U54" s="3"/>
      <c r="V54" s="16">
        <f t="shared" si="4"/>
        <v>0</v>
      </c>
      <c r="W54" s="16">
        <f t="shared" si="5"/>
        <v>0</v>
      </c>
      <c r="X54" s="16">
        <f t="shared" si="3"/>
        <v>0</v>
      </c>
      <c r="Y54" s="36"/>
      <c r="AA54" s="36"/>
      <c r="AB54" s="36"/>
      <c r="AC54" s="36"/>
      <c r="AD54" s="36"/>
      <c r="AE54" s="38"/>
      <c r="AF54" s="39"/>
      <c r="AG54" s="40"/>
      <c r="AH54" s="41"/>
      <c r="AI54" s="36"/>
      <c r="AJ54" s="36"/>
      <c r="AK54" s="42"/>
    </row>
    <row r="55" spans="1:37" s="37" customFormat="1" ht="20.100000000000001" customHeight="1" x14ac:dyDescent="0.2">
      <c r="A55" s="70">
        <v>20</v>
      </c>
      <c r="B55" s="33"/>
      <c r="C55" s="2"/>
      <c r="D55" s="2"/>
      <c r="E55" s="1"/>
      <c r="F55" s="34"/>
      <c r="G55" s="3"/>
      <c r="H55" s="34"/>
      <c r="I55" s="3"/>
      <c r="J55" s="34"/>
      <c r="K55" s="3"/>
      <c r="L55" s="34"/>
      <c r="M55" s="3"/>
      <c r="N55" s="34"/>
      <c r="O55" s="3"/>
      <c r="P55" s="43"/>
      <c r="Q55" s="4"/>
      <c r="R55" s="34"/>
      <c r="S55" s="3"/>
      <c r="T55" s="34"/>
      <c r="U55" s="3"/>
      <c r="V55" s="16">
        <f t="shared" si="4"/>
        <v>0</v>
      </c>
      <c r="W55" s="16">
        <f t="shared" si="5"/>
        <v>0</v>
      </c>
      <c r="X55" s="16">
        <f t="shared" si="3"/>
        <v>0</v>
      </c>
      <c r="Y55" s="36"/>
      <c r="AA55" s="36"/>
      <c r="AB55" s="36"/>
      <c r="AC55" s="36"/>
      <c r="AD55" s="36"/>
      <c r="AE55" s="38"/>
      <c r="AF55" s="39"/>
      <c r="AG55" s="40"/>
      <c r="AH55" s="41"/>
      <c r="AI55" s="36"/>
      <c r="AJ55" s="36"/>
      <c r="AK55" s="42"/>
    </row>
    <row r="56" spans="1:37" s="37" customFormat="1" ht="20.100000000000001" customHeight="1" x14ac:dyDescent="0.2">
      <c r="A56" s="70">
        <v>21</v>
      </c>
      <c r="B56" s="33"/>
      <c r="C56" s="2"/>
      <c r="D56" s="2"/>
      <c r="E56" s="1"/>
      <c r="F56" s="34"/>
      <c r="G56" s="3"/>
      <c r="H56" s="34"/>
      <c r="I56" s="3"/>
      <c r="J56" s="34"/>
      <c r="K56" s="3"/>
      <c r="L56" s="34"/>
      <c r="M56" s="3"/>
      <c r="N56" s="34"/>
      <c r="O56" s="3"/>
      <c r="P56" s="43"/>
      <c r="Q56" s="4"/>
      <c r="R56" s="34"/>
      <c r="S56" s="3"/>
      <c r="T56" s="34"/>
      <c r="U56" s="3"/>
      <c r="V56" s="16">
        <f t="shared" si="4"/>
        <v>0</v>
      </c>
      <c r="W56" s="16">
        <f t="shared" si="5"/>
        <v>0</v>
      </c>
      <c r="X56" s="16">
        <f t="shared" si="3"/>
        <v>0</v>
      </c>
      <c r="Y56" s="36"/>
      <c r="AA56" s="36"/>
      <c r="AB56" s="36"/>
      <c r="AC56" s="36"/>
      <c r="AD56" s="36"/>
      <c r="AE56" s="38"/>
      <c r="AF56" s="39"/>
      <c r="AG56" s="40"/>
      <c r="AH56" s="41"/>
      <c r="AI56" s="36"/>
      <c r="AJ56" s="36"/>
      <c r="AK56" s="42"/>
    </row>
    <row r="57" spans="1:37" s="37" customFormat="1" ht="20.100000000000001" customHeight="1" x14ac:dyDescent="0.2">
      <c r="A57" s="70">
        <v>22</v>
      </c>
      <c r="B57" s="12"/>
      <c r="C57" s="2"/>
      <c r="D57" s="6"/>
      <c r="E57" s="1"/>
      <c r="F57" s="34"/>
      <c r="G57" s="3"/>
      <c r="H57" s="34"/>
      <c r="I57" s="3"/>
      <c r="J57" s="34"/>
      <c r="K57" s="3"/>
      <c r="L57" s="34"/>
      <c r="M57" s="3"/>
      <c r="N57" s="34"/>
      <c r="O57" s="3"/>
      <c r="P57" s="34"/>
      <c r="Q57" s="3"/>
      <c r="R57" s="34"/>
      <c r="S57" s="3"/>
      <c r="T57" s="34"/>
      <c r="U57" s="3"/>
      <c r="V57" s="16">
        <f t="shared" si="4"/>
        <v>0</v>
      </c>
      <c r="W57" s="16">
        <f t="shared" si="5"/>
        <v>0</v>
      </c>
      <c r="X57" s="16">
        <f t="shared" si="3"/>
        <v>0</v>
      </c>
      <c r="Y57" s="36"/>
      <c r="AA57" s="36"/>
      <c r="AB57" s="36"/>
      <c r="AC57" s="36"/>
      <c r="AD57" s="36"/>
      <c r="AE57" s="38"/>
      <c r="AF57" s="39"/>
      <c r="AG57" s="40"/>
      <c r="AH57" s="41"/>
      <c r="AI57" s="36"/>
      <c r="AJ57" s="36"/>
      <c r="AK57" s="42"/>
    </row>
    <row r="58" spans="1:37" s="37" customFormat="1" ht="20.100000000000001" customHeight="1" x14ac:dyDescent="0.2">
      <c r="A58" s="70">
        <v>23</v>
      </c>
      <c r="B58" s="12"/>
      <c r="C58" s="6"/>
      <c r="D58" s="6"/>
      <c r="E58" s="1"/>
      <c r="F58" s="34"/>
      <c r="G58" s="3"/>
      <c r="H58" s="34"/>
      <c r="I58" s="3"/>
      <c r="J58" s="34"/>
      <c r="K58" s="3"/>
      <c r="L58" s="34"/>
      <c r="M58" s="3"/>
      <c r="N58" s="34"/>
      <c r="O58" s="3"/>
      <c r="P58" s="34"/>
      <c r="Q58" s="3"/>
      <c r="R58" s="34"/>
      <c r="S58" s="3"/>
      <c r="T58" s="34"/>
      <c r="U58" s="3"/>
      <c r="V58" s="16">
        <f t="shared" si="4"/>
        <v>0</v>
      </c>
      <c r="W58" s="16">
        <f t="shared" si="5"/>
        <v>0</v>
      </c>
      <c r="X58" s="16">
        <f t="shared" si="3"/>
        <v>0</v>
      </c>
      <c r="Y58" s="36"/>
      <c r="AA58" s="36"/>
      <c r="AB58" s="36"/>
      <c r="AC58" s="36"/>
      <c r="AD58" s="36"/>
      <c r="AE58" s="38"/>
      <c r="AF58" s="39"/>
      <c r="AG58" s="40"/>
      <c r="AH58" s="41"/>
      <c r="AI58" s="36"/>
      <c r="AJ58" s="36"/>
      <c r="AK58" s="42"/>
    </row>
    <row r="59" spans="1:37" s="37" customFormat="1" ht="20.100000000000001" customHeight="1" x14ac:dyDescent="0.2">
      <c r="A59" s="70">
        <v>24</v>
      </c>
      <c r="B59" s="12"/>
      <c r="C59" s="6"/>
      <c r="D59" s="6"/>
      <c r="E59" s="1"/>
      <c r="F59" s="34"/>
      <c r="G59" s="3"/>
      <c r="H59" s="34"/>
      <c r="I59" s="3"/>
      <c r="J59" s="34"/>
      <c r="K59" s="3"/>
      <c r="L59" s="34"/>
      <c r="M59" s="3"/>
      <c r="N59" s="34"/>
      <c r="O59" s="3"/>
      <c r="P59" s="34"/>
      <c r="Q59" s="3"/>
      <c r="R59" s="34"/>
      <c r="S59" s="3"/>
      <c r="T59" s="34"/>
      <c r="U59" s="3"/>
      <c r="V59" s="16">
        <f t="shared" si="4"/>
        <v>0</v>
      </c>
      <c r="W59" s="16">
        <f t="shared" si="5"/>
        <v>0</v>
      </c>
      <c r="X59" s="16">
        <f t="shared" si="3"/>
        <v>0</v>
      </c>
      <c r="Y59" s="36"/>
      <c r="AA59" s="36"/>
      <c r="AB59" s="36"/>
      <c r="AC59" s="36"/>
      <c r="AD59" s="36"/>
      <c r="AE59" s="38"/>
      <c r="AF59" s="39"/>
      <c r="AG59" s="40"/>
      <c r="AH59" s="41"/>
      <c r="AI59" s="36"/>
      <c r="AJ59" s="36"/>
      <c r="AK59" s="42"/>
    </row>
    <row r="60" spans="1:37" s="37" customFormat="1" ht="20.100000000000001" customHeight="1" x14ac:dyDescent="0.2">
      <c r="A60" s="35"/>
      <c r="B60" s="205">
        <f>'Spielcenter I'!F33</f>
        <v>0</v>
      </c>
      <c r="C60" s="206"/>
      <c r="D60" s="206"/>
      <c r="E60" s="168" t="s">
        <v>26</v>
      </c>
      <c r="F60" s="176"/>
      <c r="G60" s="170">
        <f>SUM(G36:G59)</f>
        <v>0</v>
      </c>
      <c r="H60" s="176"/>
      <c r="I60" s="170">
        <f>SUM(I36:I59)</f>
        <v>0</v>
      </c>
      <c r="J60" s="176"/>
      <c r="K60" s="170">
        <f>SUM(K36:K59)</f>
        <v>0</v>
      </c>
      <c r="L60" s="176"/>
      <c r="M60" s="170">
        <f>SUM(M36:M59)</f>
        <v>0</v>
      </c>
      <c r="N60" s="176"/>
      <c r="O60" s="170">
        <f>SUM(O36:O59)</f>
        <v>0</v>
      </c>
      <c r="P60" s="176"/>
      <c r="Q60" s="170">
        <f>SUM(Q36:Q59)</f>
        <v>0</v>
      </c>
      <c r="R60" s="176"/>
      <c r="S60" s="170">
        <f>SUM(S36:S59)</f>
        <v>0</v>
      </c>
      <c r="T60" s="176"/>
      <c r="U60" s="170">
        <f>SUM(U36:U59)</f>
        <v>0</v>
      </c>
      <c r="V60" s="170">
        <f>SUM(V36:V59)</f>
        <v>0</v>
      </c>
      <c r="W60" s="170">
        <f>SUM(W36:W59)</f>
        <v>0</v>
      </c>
      <c r="X60" s="171">
        <f>SUM(X36:X59)</f>
        <v>0</v>
      </c>
      <c r="Y60" s="36"/>
      <c r="AA60" s="36"/>
      <c r="AB60" s="36"/>
      <c r="AC60" s="36"/>
      <c r="AD60" s="36"/>
      <c r="AE60" s="38"/>
      <c r="AF60" s="39"/>
      <c r="AG60" s="40"/>
      <c r="AH60" s="41"/>
      <c r="AI60" s="36"/>
      <c r="AJ60" s="36"/>
      <c r="AK60" s="42"/>
    </row>
    <row r="61" spans="1:37" s="37" customFormat="1" ht="30.4" customHeight="1" x14ac:dyDescent="0.2">
      <c r="A61" s="35"/>
      <c r="B61" s="172">
        <f>'Spielcenter I'!B1</f>
        <v>0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1"/>
      <c r="Y61" s="36"/>
      <c r="AA61" s="36"/>
      <c r="AB61" s="36"/>
      <c r="AC61" s="36"/>
      <c r="AD61" s="36"/>
      <c r="AE61" s="38"/>
      <c r="AF61" s="39"/>
      <c r="AG61" s="40"/>
      <c r="AH61" s="41"/>
      <c r="AI61" s="36"/>
      <c r="AJ61" s="36"/>
      <c r="AK61" s="42"/>
    </row>
    <row r="62" spans="1:37" s="37" customFormat="1" ht="20.100000000000001" customHeight="1" x14ac:dyDescent="0.2">
      <c r="A62" s="35"/>
      <c r="B62" s="20">
        <f xml:space="preserve"> 'Spielcenter I'!B2</f>
        <v>0</v>
      </c>
      <c r="C62" s="66"/>
      <c r="D62" s="66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8"/>
      <c r="Y62" s="71"/>
      <c r="Z62" s="56"/>
      <c r="AA62" s="50"/>
      <c r="AB62" s="50"/>
      <c r="AC62" s="56"/>
      <c r="AD62" s="56"/>
      <c r="AE62" s="56"/>
      <c r="AF62" s="56"/>
      <c r="AG62" s="41"/>
      <c r="AH62" s="41"/>
      <c r="AI62" s="72"/>
      <c r="AJ62" s="72"/>
      <c r="AK62" s="73"/>
    </row>
    <row r="63" spans="1:37" s="37" customFormat="1" ht="40.15" customHeight="1" x14ac:dyDescent="0.2">
      <c r="A63" s="35"/>
      <c r="B63" s="202" t="str">
        <f>'Spielcenter I'!B3</f>
        <v>Spielcenter I</v>
      </c>
      <c r="C63" s="203"/>
      <c r="D63" s="203"/>
      <c r="E63" s="204"/>
      <c r="F63" s="207"/>
      <c r="G63" s="208"/>
      <c r="H63" s="208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10"/>
      <c r="V63" s="153" t="s">
        <v>5</v>
      </c>
      <c r="W63" s="154" t="s">
        <v>15</v>
      </c>
      <c r="X63" s="155" t="s">
        <v>28</v>
      </c>
      <c r="Y63" s="54"/>
      <c r="Z63" s="55"/>
      <c r="AA63" s="56"/>
      <c r="AB63" s="56"/>
      <c r="AC63" s="50"/>
      <c r="AD63" s="39"/>
      <c r="AE63" s="50"/>
      <c r="AF63" s="39"/>
      <c r="AG63" s="41"/>
      <c r="AH63" s="41"/>
      <c r="AI63" s="41"/>
      <c r="AJ63" s="41"/>
      <c r="AK63" s="57"/>
    </row>
    <row r="64" spans="1:37" s="37" customFormat="1" ht="20.100000000000001" customHeight="1" x14ac:dyDescent="0.2">
      <c r="A64" s="35"/>
      <c r="B64" s="156" t="s">
        <v>11</v>
      </c>
      <c r="C64" s="157"/>
      <c r="D64" s="157"/>
      <c r="E64" s="158"/>
      <c r="F64" s="199"/>
      <c r="G64" s="200"/>
      <c r="H64" s="199"/>
      <c r="I64" s="200"/>
      <c r="J64" s="199"/>
      <c r="K64" s="200"/>
      <c r="L64" s="199"/>
      <c r="M64" s="200"/>
      <c r="N64" s="199"/>
      <c r="O64" s="200"/>
      <c r="P64" s="199"/>
      <c r="Q64" s="200"/>
      <c r="R64" s="199"/>
      <c r="S64" s="200"/>
      <c r="T64" s="199"/>
      <c r="U64" s="200"/>
      <c r="V64" s="159"/>
      <c r="W64" s="160">
        <f>'Spielcenter I'!W4</f>
        <v>0.15</v>
      </c>
      <c r="X64" s="161"/>
      <c r="Y64" s="74"/>
      <c r="Z64" s="50"/>
      <c r="AA64" s="50"/>
      <c r="AB64" s="41"/>
      <c r="AC64" s="50"/>
      <c r="AD64" s="39"/>
      <c r="AE64" s="50"/>
      <c r="AF64" s="39"/>
    </row>
    <row r="65" spans="1:32" s="37" customFormat="1" ht="22.15" customHeight="1" x14ac:dyDescent="0.2">
      <c r="A65" s="35"/>
      <c r="B65" s="162" t="s">
        <v>12</v>
      </c>
      <c r="C65" s="162" t="s">
        <v>8</v>
      </c>
      <c r="D65" s="162" t="s">
        <v>9</v>
      </c>
      <c r="E65" s="162" t="s">
        <v>10</v>
      </c>
      <c r="F65" s="163" t="s">
        <v>29</v>
      </c>
      <c r="G65" s="175" t="s">
        <v>0</v>
      </c>
      <c r="H65" s="163" t="s">
        <v>29</v>
      </c>
      <c r="I65" s="164" t="s">
        <v>0</v>
      </c>
      <c r="J65" s="163" t="s">
        <v>29</v>
      </c>
      <c r="K65" s="164" t="s">
        <v>0</v>
      </c>
      <c r="L65" s="163" t="s">
        <v>29</v>
      </c>
      <c r="M65" s="164" t="s">
        <v>0</v>
      </c>
      <c r="N65" s="163" t="s">
        <v>29</v>
      </c>
      <c r="O65" s="164" t="s">
        <v>0</v>
      </c>
      <c r="P65" s="163" t="s">
        <v>29</v>
      </c>
      <c r="Q65" s="164" t="s">
        <v>0</v>
      </c>
      <c r="R65" s="163" t="s">
        <v>29</v>
      </c>
      <c r="S65" s="164" t="s">
        <v>0</v>
      </c>
      <c r="T65" s="163" t="s">
        <v>29</v>
      </c>
      <c r="U65" s="164" t="s">
        <v>0</v>
      </c>
      <c r="V65" s="166"/>
      <c r="W65" s="167" t="s">
        <v>6</v>
      </c>
      <c r="X65" s="167" t="s">
        <v>6</v>
      </c>
      <c r="Y65" s="48"/>
      <c r="Z65" s="49"/>
      <c r="AA65" s="50"/>
      <c r="AB65" s="41"/>
      <c r="AC65" s="50"/>
      <c r="AD65" s="39"/>
      <c r="AE65" s="50"/>
      <c r="AF65" s="39"/>
    </row>
    <row r="66" spans="1:32" s="37" customFormat="1" ht="20.100000000000001" customHeight="1" x14ac:dyDescent="0.2">
      <c r="A66" s="70">
        <v>1</v>
      </c>
      <c r="B66" s="12"/>
      <c r="C66" s="1"/>
      <c r="D66" s="1"/>
      <c r="E66" s="1"/>
      <c r="F66" s="34"/>
      <c r="G66" s="3"/>
      <c r="H66" s="34"/>
      <c r="I66" s="3"/>
      <c r="J66" s="45"/>
      <c r="K66" s="29"/>
      <c r="L66" s="34"/>
      <c r="M66" s="3"/>
      <c r="N66" s="47"/>
      <c r="O66" s="31"/>
      <c r="P66" s="47"/>
      <c r="Q66" s="31"/>
      <c r="R66" s="47"/>
      <c r="S66" s="31"/>
      <c r="T66" s="47"/>
      <c r="U66" s="28"/>
      <c r="V66" s="16">
        <f>SUM(G66+I66+K66+M66+O66+Q66+S66+U66)</f>
        <v>0</v>
      </c>
      <c r="W66" s="16">
        <f>IF(SUM(V66*$W$64)&gt;=0,(V66*$W$64),0)</f>
        <v>0</v>
      </c>
      <c r="X66" s="16">
        <f t="shared" ref="X66:X89" si="6">ROUNDDOWN(W66,0)</f>
        <v>0</v>
      </c>
      <c r="Y66" s="75"/>
      <c r="Z66" s="76"/>
      <c r="AA66" s="76"/>
      <c r="AB66" s="41"/>
      <c r="AC66" s="56"/>
      <c r="AD66" s="77"/>
      <c r="AE66" s="56"/>
      <c r="AF66" s="77"/>
    </row>
    <row r="67" spans="1:32" s="37" customFormat="1" ht="20.100000000000001" customHeight="1" x14ac:dyDescent="0.2">
      <c r="A67" s="70">
        <v>2</v>
      </c>
      <c r="B67" s="12"/>
      <c r="C67" s="1"/>
      <c r="D67" s="1"/>
      <c r="E67" s="1"/>
      <c r="F67" s="34"/>
      <c r="G67" s="3"/>
      <c r="H67" s="34"/>
      <c r="I67" s="3"/>
      <c r="J67" s="45"/>
      <c r="K67" s="29"/>
      <c r="L67" s="34"/>
      <c r="M67" s="3"/>
      <c r="N67" s="47"/>
      <c r="O67" s="31"/>
      <c r="P67" s="47"/>
      <c r="Q67" s="31"/>
      <c r="R67" s="47"/>
      <c r="S67" s="31"/>
      <c r="T67" s="47"/>
      <c r="U67" s="28"/>
      <c r="V67" s="16">
        <f t="shared" ref="V67:V89" si="7">SUM(G67+I67+K67+M67+O67+Q67+S67+U67)</f>
        <v>0</v>
      </c>
      <c r="W67" s="16">
        <f t="shared" ref="W67:W89" si="8">IF(SUM(V67*$W$64)&gt;=0,(V67*$W$64),0)</f>
        <v>0</v>
      </c>
      <c r="X67" s="16">
        <f t="shared" si="6"/>
        <v>0</v>
      </c>
      <c r="Y67" s="75"/>
      <c r="Z67" s="76"/>
      <c r="AA67" s="76"/>
      <c r="AB67" s="41"/>
      <c r="AE67" s="50"/>
      <c r="AF67" s="50"/>
    </row>
    <row r="68" spans="1:32" s="37" customFormat="1" ht="20.100000000000001" customHeight="1" x14ac:dyDescent="0.2">
      <c r="A68" s="70">
        <v>3</v>
      </c>
      <c r="B68" s="33"/>
      <c r="C68" s="2"/>
      <c r="D68" s="2"/>
      <c r="E68" s="1"/>
      <c r="F68" s="34"/>
      <c r="G68" s="3"/>
      <c r="H68" s="34"/>
      <c r="I68" s="3"/>
      <c r="J68" s="45"/>
      <c r="K68" s="29"/>
      <c r="L68" s="34"/>
      <c r="M68" s="3"/>
      <c r="N68" s="47"/>
      <c r="O68" s="31"/>
      <c r="P68" s="47"/>
      <c r="Q68" s="31"/>
      <c r="R68" s="47"/>
      <c r="S68" s="31"/>
      <c r="T68" s="47"/>
      <c r="U68" s="28"/>
      <c r="V68" s="16">
        <f t="shared" si="7"/>
        <v>0</v>
      </c>
      <c r="W68" s="16">
        <f t="shared" si="8"/>
        <v>0</v>
      </c>
      <c r="X68" s="16">
        <f t="shared" si="6"/>
        <v>0</v>
      </c>
      <c r="Y68" s="75"/>
      <c r="Z68" s="76"/>
      <c r="AA68" s="76"/>
      <c r="AB68" s="41"/>
      <c r="AC68" s="41"/>
      <c r="AD68" s="41"/>
    </row>
    <row r="69" spans="1:32" s="37" customFormat="1" ht="20.100000000000001" customHeight="1" x14ac:dyDescent="0.2">
      <c r="A69" s="70">
        <v>4</v>
      </c>
      <c r="B69" s="33"/>
      <c r="C69" s="2"/>
      <c r="D69" s="2"/>
      <c r="E69" s="1"/>
      <c r="F69" s="34"/>
      <c r="G69" s="3"/>
      <c r="H69" s="34"/>
      <c r="I69" s="3"/>
      <c r="J69" s="45"/>
      <c r="K69" s="29"/>
      <c r="L69" s="34"/>
      <c r="M69" s="3"/>
      <c r="N69" s="47"/>
      <c r="O69" s="31"/>
      <c r="P69" s="47"/>
      <c r="Q69" s="31"/>
      <c r="R69" s="47"/>
      <c r="S69" s="31"/>
      <c r="T69" s="47"/>
      <c r="U69" s="28"/>
      <c r="V69" s="16">
        <f t="shared" si="7"/>
        <v>0</v>
      </c>
      <c r="W69" s="16">
        <f t="shared" si="8"/>
        <v>0</v>
      </c>
      <c r="X69" s="16">
        <f t="shared" si="6"/>
        <v>0</v>
      </c>
      <c r="Y69" s="75"/>
      <c r="Z69" s="76"/>
      <c r="AA69" s="76"/>
      <c r="AB69" s="41"/>
      <c r="AC69" s="41"/>
      <c r="AD69" s="41"/>
    </row>
    <row r="70" spans="1:32" s="37" customFormat="1" ht="20.100000000000001" customHeight="1" x14ac:dyDescent="0.2">
      <c r="A70" s="70">
        <v>5</v>
      </c>
      <c r="B70" s="33"/>
      <c r="C70" s="2"/>
      <c r="D70" s="2"/>
      <c r="E70" s="1"/>
      <c r="F70" s="34"/>
      <c r="G70" s="3"/>
      <c r="H70" s="34"/>
      <c r="I70" s="3"/>
      <c r="J70" s="45"/>
      <c r="K70" s="29"/>
      <c r="L70" s="34"/>
      <c r="M70" s="3"/>
      <c r="N70" s="47"/>
      <c r="O70" s="31"/>
      <c r="P70" s="47"/>
      <c r="Q70" s="31"/>
      <c r="R70" s="47"/>
      <c r="S70" s="31"/>
      <c r="T70" s="47"/>
      <c r="U70" s="28"/>
      <c r="V70" s="16">
        <f t="shared" si="7"/>
        <v>0</v>
      </c>
      <c r="W70" s="16">
        <f t="shared" si="8"/>
        <v>0</v>
      </c>
      <c r="X70" s="16">
        <f t="shared" si="6"/>
        <v>0</v>
      </c>
      <c r="Y70" s="75"/>
      <c r="Z70" s="76"/>
      <c r="AA70" s="76"/>
      <c r="AB70" s="41"/>
      <c r="AC70" s="41"/>
      <c r="AD70" s="41"/>
    </row>
    <row r="71" spans="1:32" s="37" customFormat="1" ht="20.100000000000001" customHeight="1" x14ac:dyDescent="0.2">
      <c r="A71" s="70">
        <v>6</v>
      </c>
      <c r="B71" s="33"/>
      <c r="C71" s="2"/>
      <c r="D71" s="2"/>
      <c r="E71" s="1"/>
      <c r="F71" s="34"/>
      <c r="G71" s="3"/>
      <c r="H71" s="34"/>
      <c r="I71" s="3"/>
      <c r="J71" s="45"/>
      <c r="K71" s="29"/>
      <c r="L71" s="34"/>
      <c r="M71" s="3"/>
      <c r="N71" s="47"/>
      <c r="O71" s="31"/>
      <c r="P71" s="47"/>
      <c r="Q71" s="31"/>
      <c r="R71" s="47"/>
      <c r="S71" s="31"/>
      <c r="T71" s="47"/>
      <c r="U71" s="28"/>
      <c r="V71" s="16">
        <f t="shared" si="7"/>
        <v>0</v>
      </c>
      <c r="W71" s="16">
        <f t="shared" si="8"/>
        <v>0</v>
      </c>
      <c r="X71" s="16">
        <f t="shared" si="6"/>
        <v>0</v>
      </c>
      <c r="Y71" s="75"/>
      <c r="Z71" s="76"/>
      <c r="AA71" s="76"/>
      <c r="AB71" s="41"/>
      <c r="AC71" s="41"/>
      <c r="AD71" s="41"/>
    </row>
    <row r="72" spans="1:32" s="37" customFormat="1" ht="20.100000000000001" customHeight="1" x14ac:dyDescent="0.2">
      <c r="A72" s="70">
        <v>7</v>
      </c>
      <c r="B72" s="33"/>
      <c r="C72" s="2"/>
      <c r="D72" s="2"/>
      <c r="E72" s="1"/>
      <c r="F72" s="34"/>
      <c r="G72" s="3"/>
      <c r="H72" s="34"/>
      <c r="I72" s="3"/>
      <c r="J72" s="45"/>
      <c r="K72" s="29"/>
      <c r="L72" s="34"/>
      <c r="M72" s="3"/>
      <c r="N72" s="47"/>
      <c r="O72" s="31"/>
      <c r="P72" s="47"/>
      <c r="Q72" s="31"/>
      <c r="R72" s="47"/>
      <c r="S72" s="31"/>
      <c r="T72" s="47"/>
      <c r="U72" s="28"/>
      <c r="V72" s="16">
        <f t="shared" si="7"/>
        <v>0</v>
      </c>
      <c r="W72" s="16">
        <f t="shared" si="8"/>
        <v>0</v>
      </c>
      <c r="X72" s="16">
        <f t="shared" si="6"/>
        <v>0</v>
      </c>
      <c r="Y72" s="75"/>
      <c r="Z72" s="76"/>
      <c r="AA72" s="76"/>
      <c r="AB72" s="41"/>
      <c r="AC72" s="41"/>
      <c r="AD72" s="41"/>
    </row>
    <row r="73" spans="1:32" s="37" customFormat="1" ht="20.100000000000001" customHeight="1" x14ac:dyDescent="0.2">
      <c r="A73" s="70">
        <v>8</v>
      </c>
      <c r="B73" s="33"/>
      <c r="C73" s="2"/>
      <c r="D73" s="2"/>
      <c r="E73" s="1"/>
      <c r="F73" s="34"/>
      <c r="G73" s="3"/>
      <c r="H73" s="34"/>
      <c r="I73" s="3"/>
      <c r="J73" s="45"/>
      <c r="K73" s="29"/>
      <c r="L73" s="34"/>
      <c r="M73" s="3"/>
      <c r="N73" s="47"/>
      <c r="O73" s="31"/>
      <c r="P73" s="47"/>
      <c r="Q73" s="31"/>
      <c r="R73" s="47"/>
      <c r="S73" s="31"/>
      <c r="T73" s="47"/>
      <c r="U73" s="28"/>
      <c r="V73" s="16">
        <f t="shared" si="7"/>
        <v>0</v>
      </c>
      <c r="W73" s="16">
        <f t="shared" si="8"/>
        <v>0</v>
      </c>
      <c r="X73" s="16">
        <f t="shared" si="6"/>
        <v>0</v>
      </c>
      <c r="Y73" s="75"/>
      <c r="Z73" s="76"/>
      <c r="AA73" s="76"/>
      <c r="AB73" s="41"/>
      <c r="AC73" s="41"/>
      <c r="AD73" s="41"/>
    </row>
    <row r="74" spans="1:32" s="37" customFormat="1" ht="20.100000000000001" customHeight="1" x14ac:dyDescent="0.2">
      <c r="A74" s="70">
        <v>9</v>
      </c>
      <c r="B74" s="33"/>
      <c r="C74" s="2"/>
      <c r="D74" s="2"/>
      <c r="E74" s="1"/>
      <c r="F74" s="34"/>
      <c r="G74" s="3"/>
      <c r="H74" s="34"/>
      <c r="I74" s="3"/>
      <c r="J74" s="45"/>
      <c r="K74" s="29"/>
      <c r="L74" s="34"/>
      <c r="M74" s="3"/>
      <c r="N74" s="47"/>
      <c r="O74" s="31"/>
      <c r="P74" s="47"/>
      <c r="Q74" s="31"/>
      <c r="R74" s="47"/>
      <c r="S74" s="31"/>
      <c r="T74" s="47"/>
      <c r="U74" s="28"/>
      <c r="V74" s="16">
        <f t="shared" si="7"/>
        <v>0</v>
      </c>
      <c r="W74" s="16">
        <f t="shared" si="8"/>
        <v>0</v>
      </c>
      <c r="X74" s="16">
        <f t="shared" si="6"/>
        <v>0</v>
      </c>
      <c r="Y74" s="75"/>
      <c r="Z74" s="76"/>
      <c r="AA74" s="76"/>
      <c r="AB74" s="41"/>
      <c r="AC74" s="41"/>
      <c r="AD74" s="41"/>
    </row>
    <row r="75" spans="1:32" s="37" customFormat="1" ht="20.100000000000001" customHeight="1" x14ac:dyDescent="0.2">
      <c r="A75" s="70">
        <v>10</v>
      </c>
      <c r="B75" s="33"/>
      <c r="C75" s="2"/>
      <c r="D75" s="2"/>
      <c r="E75" s="1"/>
      <c r="F75" s="34"/>
      <c r="G75" s="3"/>
      <c r="H75" s="34"/>
      <c r="I75" s="3"/>
      <c r="J75" s="45"/>
      <c r="K75" s="29"/>
      <c r="L75" s="34"/>
      <c r="M75" s="3"/>
      <c r="N75" s="47"/>
      <c r="O75" s="31"/>
      <c r="P75" s="47"/>
      <c r="Q75" s="31"/>
      <c r="R75" s="47"/>
      <c r="S75" s="31"/>
      <c r="T75" s="47"/>
      <c r="U75" s="28"/>
      <c r="V75" s="16">
        <f t="shared" si="7"/>
        <v>0</v>
      </c>
      <c r="W75" s="16">
        <f t="shared" si="8"/>
        <v>0</v>
      </c>
      <c r="X75" s="16">
        <f t="shared" si="6"/>
        <v>0</v>
      </c>
      <c r="Y75" s="75"/>
      <c r="Z75" s="76"/>
      <c r="AA75" s="76"/>
      <c r="AB75" s="41"/>
      <c r="AC75" s="41"/>
      <c r="AD75" s="41"/>
    </row>
    <row r="76" spans="1:32" s="37" customFormat="1" ht="20.100000000000001" customHeight="1" x14ac:dyDescent="0.2">
      <c r="A76" s="70">
        <v>11</v>
      </c>
      <c r="B76" s="33"/>
      <c r="C76" s="2"/>
      <c r="D76" s="2"/>
      <c r="E76" s="1"/>
      <c r="F76" s="34"/>
      <c r="G76" s="3"/>
      <c r="H76" s="34"/>
      <c r="I76" s="3"/>
      <c r="J76" s="45"/>
      <c r="K76" s="29"/>
      <c r="L76" s="34"/>
      <c r="M76" s="3"/>
      <c r="N76" s="44"/>
      <c r="O76" s="28"/>
      <c r="P76" s="44"/>
      <c r="Q76" s="28"/>
      <c r="R76" s="44"/>
      <c r="S76" s="28"/>
      <c r="T76" s="44"/>
      <c r="U76" s="28"/>
      <c r="V76" s="16">
        <f t="shared" si="7"/>
        <v>0</v>
      </c>
      <c r="W76" s="16">
        <f t="shared" si="8"/>
        <v>0</v>
      </c>
      <c r="X76" s="16">
        <f t="shared" si="6"/>
        <v>0</v>
      </c>
      <c r="Y76" s="75"/>
      <c r="Z76" s="76"/>
      <c r="AA76" s="76"/>
      <c r="AB76" s="41"/>
      <c r="AC76" s="41"/>
      <c r="AD76" s="41"/>
    </row>
    <row r="77" spans="1:32" s="37" customFormat="1" ht="20.100000000000001" customHeight="1" x14ac:dyDescent="0.2">
      <c r="A77" s="70">
        <v>12</v>
      </c>
      <c r="B77" s="33"/>
      <c r="C77" s="2"/>
      <c r="D77" s="2"/>
      <c r="E77" s="1"/>
      <c r="F77" s="45"/>
      <c r="G77" s="30"/>
      <c r="H77" s="45"/>
      <c r="I77" s="30"/>
      <c r="J77" s="45"/>
      <c r="K77" s="28"/>
      <c r="L77" s="34"/>
      <c r="M77" s="3"/>
      <c r="N77" s="44"/>
      <c r="O77" s="28"/>
      <c r="P77" s="44"/>
      <c r="Q77" s="28"/>
      <c r="R77" s="44"/>
      <c r="S77" s="28"/>
      <c r="T77" s="44"/>
      <c r="U77" s="28"/>
      <c r="V77" s="16">
        <f t="shared" si="7"/>
        <v>0</v>
      </c>
      <c r="W77" s="16">
        <f t="shared" si="8"/>
        <v>0</v>
      </c>
      <c r="X77" s="16">
        <f t="shared" si="6"/>
        <v>0</v>
      </c>
      <c r="Y77" s="75"/>
      <c r="Z77" s="76"/>
      <c r="AA77" s="76"/>
      <c r="AB77" s="41"/>
      <c r="AC77" s="41"/>
      <c r="AD77" s="41"/>
    </row>
    <row r="78" spans="1:32" s="37" customFormat="1" ht="20.100000000000001" customHeight="1" x14ac:dyDescent="0.2">
      <c r="A78" s="70">
        <v>13</v>
      </c>
      <c r="B78" s="33"/>
      <c r="C78" s="2"/>
      <c r="D78" s="2"/>
      <c r="E78" s="1"/>
      <c r="F78" s="45"/>
      <c r="G78" s="30"/>
      <c r="H78" s="45"/>
      <c r="I78" s="30"/>
      <c r="J78" s="45"/>
      <c r="K78" s="28"/>
      <c r="L78" s="34"/>
      <c r="M78" s="3"/>
      <c r="N78" s="44"/>
      <c r="O78" s="28"/>
      <c r="P78" s="44"/>
      <c r="Q78" s="28"/>
      <c r="R78" s="44"/>
      <c r="S78" s="28"/>
      <c r="T78" s="44"/>
      <c r="U78" s="28"/>
      <c r="V78" s="16">
        <f t="shared" si="7"/>
        <v>0</v>
      </c>
      <c r="W78" s="16">
        <f t="shared" si="8"/>
        <v>0</v>
      </c>
      <c r="X78" s="16">
        <f t="shared" si="6"/>
        <v>0</v>
      </c>
      <c r="Y78" s="76"/>
      <c r="Z78" s="76"/>
      <c r="AA78" s="76"/>
      <c r="AB78" s="41"/>
      <c r="AC78" s="41"/>
      <c r="AD78" s="41"/>
    </row>
    <row r="79" spans="1:32" s="37" customFormat="1" ht="20.100000000000001" customHeight="1" x14ac:dyDescent="0.2">
      <c r="A79" s="70">
        <v>14</v>
      </c>
      <c r="B79" s="33"/>
      <c r="C79" s="2"/>
      <c r="D79" s="2"/>
      <c r="E79" s="1"/>
      <c r="F79" s="45"/>
      <c r="G79" s="30"/>
      <c r="H79" s="45"/>
      <c r="I79" s="30"/>
      <c r="J79" s="45"/>
      <c r="K79" s="28"/>
      <c r="L79" s="34"/>
      <c r="M79" s="3"/>
      <c r="N79" s="44"/>
      <c r="O79" s="28"/>
      <c r="P79" s="44"/>
      <c r="Q79" s="28"/>
      <c r="R79" s="44"/>
      <c r="S79" s="28"/>
      <c r="T79" s="44"/>
      <c r="U79" s="28"/>
      <c r="V79" s="16">
        <f t="shared" si="7"/>
        <v>0</v>
      </c>
      <c r="W79" s="16">
        <f t="shared" si="8"/>
        <v>0</v>
      </c>
      <c r="X79" s="16">
        <f t="shared" si="6"/>
        <v>0</v>
      </c>
      <c r="Y79" s="76"/>
      <c r="Z79" s="76"/>
      <c r="AA79" s="76"/>
      <c r="AB79" s="41"/>
      <c r="AC79" s="41"/>
      <c r="AD79" s="41"/>
    </row>
    <row r="80" spans="1:32" s="37" customFormat="1" ht="20.100000000000001" customHeight="1" x14ac:dyDescent="0.2">
      <c r="A80" s="70">
        <v>15</v>
      </c>
      <c r="B80" s="33"/>
      <c r="C80" s="2"/>
      <c r="D80" s="2"/>
      <c r="E80" s="1"/>
      <c r="F80" s="45"/>
      <c r="G80" s="30"/>
      <c r="H80" s="45"/>
      <c r="I80" s="30"/>
      <c r="J80" s="45"/>
      <c r="K80" s="28"/>
      <c r="L80" s="34"/>
      <c r="M80" s="3"/>
      <c r="N80" s="44"/>
      <c r="O80" s="28"/>
      <c r="P80" s="44"/>
      <c r="Q80" s="28"/>
      <c r="R80" s="44"/>
      <c r="S80" s="28"/>
      <c r="T80" s="44"/>
      <c r="U80" s="28"/>
      <c r="V80" s="16">
        <f t="shared" si="7"/>
        <v>0</v>
      </c>
      <c r="W80" s="16">
        <f t="shared" si="8"/>
        <v>0</v>
      </c>
      <c r="X80" s="16">
        <f t="shared" si="6"/>
        <v>0</v>
      </c>
      <c r="Y80" s="76"/>
      <c r="Z80" s="76"/>
      <c r="AA80" s="76"/>
      <c r="AB80" s="41"/>
      <c r="AC80" s="41"/>
      <c r="AD80" s="41"/>
    </row>
    <row r="81" spans="1:30" s="37" customFormat="1" ht="20.100000000000001" customHeight="1" x14ac:dyDescent="0.2">
      <c r="A81" s="70">
        <v>16</v>
      </c>
      <c r="B81" s="33"/>
      <c r="C81" s="2"/>
      <c r="D81" s="2"/>
      <c r="E81" s="1"/>
      <c r="F81" s="45"/>
      <c r="G81" s="30"/>
      <c r="H81" s="45"/>
      <c r="I81" s="30"/>
      <c r="J81" s="45"/>
      <c r="K81" s="28"/>
      <c r="L81" s="34"/>
      <c r="M81" s="3"/>
      <c r="N81" s="44"/>
      <c r="O81" s="28"/>
      <c r="P81" s="44"/>
      <c r="Q81" s="28"/>
      <c r="R81" s="44"/>
      <c r="S81" s="28"/>
      <c r="T81" s="44"/>
      <c r="U81" s="28"/>
      <c r="V81" s="16">
        <f t="shared" si="7"/>
        <v>0</v>
      </c>
      <c r="W81" s="16">
        <f t="shared" si="8"/>
        <v>0</v>
      </c>
      <c r="X81" s="16">
        <f t="shared" si="6"/>
        <v>0</v>
      </c>
      <c r="Y81" s="76"/>
      <c r="Z81" s="76"/>
      <c r="AA81" s="76"/>
      <c r="AB81" s="41"/>
      <c r="AC81" s="41"/>
      <c r="AD81" s="41"/>
    </row>
    <row r="82" spans="1:30" s="37" customFormat="1" ht="20.100000000000001" customHeight="1" x14ac:dyDescent="0.2">
      <c r="A82" s="70">
        <v>17</v>
      </c>
      <c r="B82" s="33"/>
      <c r="C82" s="2"/>
      <c r="D82" s="2"/>
      <c r="E82" s="1"/>
      <c r="F82" s="45"/>
      <c r="G82" s="30"/>
      <c r="H82" s="45"/>
      <c r="I82" s="30"/>
      <c r="J82" s="45"/>
      <c r="K82" s="28"/>
      <c r="L82" s="34"/>
      <c r="M82" s="3"/>
      <c r="N82" s="44"/>
      <c r="O82" s="28"/>
      <c r="P82" s="44"/>
      <c r="Q82" s="28"/>
      <c r="R82" s="44"/>
      <c r="S82" s="28"/>
      <c r="T82" s="44"/>
      <c r="U82" s="28"/>
      <c r="V82" s="16">
        <f t="shared" si="7"/>
        <v>0</v>
      </c>
      <c r="W82" s="16">
        <f t="shared" si="8"/>
        <v>0</v>
      </c>
      <c r="X82" s="16">
        <f t="shared" si="6"/>
        <v>0</v>
      </c>
      <c r="Y82" s="76"/>
      <c r="Z82" s="76"/>
      <c r="AA82" s="76"/>
      <c r="AB82" s="41"/>
      <c r="AC82" s="41"/>
      <c r="AD82" s="41"/>
    </row>
    <row r="83" spans="1:30" s="37" customFormat="1" ht="20.100000000000001" customHeight="1" x14ac:dyDescent="0.2">
      <c r="A83" s="70">
        <v>18</v>
      </c>
      <c r="B83" s="33"/>
      <c r="C83" s="2"/>
      <c r="D83" s="2"/>
      <c r="E83" s="1"/>
      <c r="F83" s="45"/>
      <c r="G83" s="30"/>
      <c r="H83" s="45"/>
      <c r="I83" s="30"/>
      <c r="J83" s="45"/>
      <c r="K83" s="28"/>
      <c r="L83" s="34"/>
      <c r="M83" s="3"/>
      <c r="N83" s="44"/>
      <c r="O83" s="28"/>
      <c r="P83" s="44"/>
      <c r="Q83" s="28"/>
      <c r="R83" s="44"/>
      <c r="S83" s="28"/>
      <c r="T83" s="44"/>
      <c r="U83" s="28"/>
      <c r="V83" s="16">
        <f t="shared" si="7"/>
        <v>0</v>
      </c>
      <c r="W83" s="16">
        <f t="shared" si="8"/>
        <v>0</v>
      </c>
      <c r="X83" s="16">
        <f t="shared" si="6"/>
        <v>0</v>
      </c>
      <c r="Y83" s="76"/>
      <c r="Z83" s="76"/>
      <c r="AA83" s="76"/>
      <c r="AB83" s="41"/>
      <c r="AC83" s="41"/>
      <c r="AD83" s="41"/>
    </row>
    <row r="84" spans="1:30" s="37" customFormat="1" ht="20.100000000000001" customHeight="1" x14ac:dyDescent="0.2">
      <c r="A84" s="70">
        <v>19</v>
      </c>
      <c r="B84" s="33"/>
      <c r="C84" s="2"/>
      <c r="D84" s="2"/>
      <c r="E84" s="1"/>
      <c r="F84" s="45"/>
      <c r="G84" s="30"/>
      <c r="H84" s="45"/>
      <c r="I84" s="30"/>
      <c r="J84" s="45"/>
      <c r="K84" s="28"/>
      <c r="L84" s="34"/>
      <c r="M84" s="3"/>
      <c r="N84" s="44"/>
      <c r="O84" s="28"/>
      <c r="P84" s="44"/>
      <c r="Q84" s="28"/>
      <c r="R84" s="44"/>
      <c r="S84" s="28"/>
      <c r="T84" s="44"/>
      <c r="U84" s="28"/>
      <c r="V84" s="16">
        <f t="shared" si="7"/>
        <v>0</v>
      </c>
      <c r="W84" s="16">
        <f t="shared" si="8"/>
        <v>0</v>
      </c>
      <c r="X84" s="16">
        <f t="shared" si="6"/>
        <v>0</v>
      </c>
      <c r="Y84" s="76"/>
      <c r="Z84" s="76"/>
      <c r="AA84" s="76"/>
      <c r="AB84" s="41"/>
      <c r="AC84" s="41"/>
      <c r="AD84" s="41"/>
    </row>
    <row r="85" spans="1:30" s="37" customFormat="1" ht="20.100000000000001" customHeight="1" x14ac:dyDescent="0.2">
      <c r="A85" s="70">
        <v>20</v>
      </c>
      <c r="B85" s="33"/>
      <c r="C85" s="2"/>
      <c r="D85" s="2"/>
      <c r="E85" s="1"/>
      <c r="F85" s="45"/>
      <c r="G85" s="30"/>
      <c r="H85" s="45"/>
      <c r="I85" s="30"/>
      <c r="J85" s="45"/>
      <c r="K85" s="28"/>
      <c r="L85" s="34"/>
      <c r="M85" s="3"/>
      <c r="N85" s="44"/>
      <c r="O85" s="28"/>
      <c r="P85" s="44"/>
      <c r="Q85" s="28"/>
      <c r="R85" s="44"/>
      <c r="S85" s="28"/>
      <c r="T85" s="44"/>
      <c r="U85" s="28"/>
      <c r="V85" s="16">
        <f t="shared" si="7"/>
        <v>0</v>
      </c>
      <c r="W85" s="16">
        <f t="shared" si="8"/>
        <v>0</v>
      </c>
      <c r="X85" s="16">
        <f t="shared" si="6"/>
        <v>0</v>
      </c>
      <c r="Y85" s="76"/>
      <c r="Z85" s="76"/>
      <c r="AA85" s="76"/>
      <c r="AB85" s="41"/>
      <c r="AC85" s="41"/>
      <c r="AD85" s="41"/>
    </row>
    <row r="86" spans="1:30" s="37" customFormat="1" ht="20.100000000000001" customHeight="1" x14ac:dyDescent="0.2">
      <c r="A86" s="70">
        <v>21</v>
      </c>
      <c r="B86" s="33"/>
      <c r="C86" s="2"/>
      <c r="D86" s="2"/>
      <c r="E86" s="1"/>
      <c r="F86" s="34"/>
      <c r="G86" s="29"/>
      <c r="H86" s="45"/>
      <c r="I86" s="30"/>
      <c r="J86" s="45"/>
      <c r="K86" s="28"/>
      <c r="L86" s="44"/>
      <c r="M86" s="28"/>
      <c r="N86" s="44"/>
      <c r="O86" s="28"/>
      <c r="P86" s="44"/>
      <c r="Q86" s="28"/>
      <c r="R86" s="44"/>
      <c r="S86" s="28"/>
      <c r="T86" s="44"/>
      <c r="U86" s="28"/>
      <c r="V86" s="16">
        <f t="shared" si="7"/>
        <v>0</v>
      </c>
      <c r="W86" s="16">
        <f t="shared" si="8"/>
        <v>0</v>
      </c>
      <c r="X86" s="16">
        <f t="shared" si="6"/>
        <v>0</v>
      </c>
      <c r="Y86" s="76"/>
      <c r="Z86" s="76"/>
      <c r="AA86" s="76"/>
      <c r="AB86" s="41"/>
      <c r="AC86" s="41"/>
      <c r="AD86" s="41"/>
    </row>
    <row r="87" spans="1:30" s="37" customFormat="1" ht="20.100000000000001" customHeight="1" x14ac:dyDescent="0.2">
      <c r="A87" s="70">
        <v>22</v>
      </c>
      <c r="B87" s="12"/>
      <c r="C87" s="2"/>
      <c r="D87" s="6"/>
      <c r="E87" s="1"/>
      <c r="F87" s="44"/>
      <c r="G87" s="29"/>
      <c r="H87" s="45"/>
      <c r="I87" s="30"/>
      <c r="J87" s="45"/>
      <c r="K87" s="28"/>
      <c r="L87" s="44"/>
      <c r="M87" s="28"/>
      <c r="N87" s="44"/>
      <c r="O87" s="28"/>
      <c r="P87" s="44"/>
      <c r="Q87" s="28"/>
      <c r="R87" s="44"/>
      <c r="S87" s="28"/>
      <c r="T87" s="44"/>
      <c r="U87" s="28"/>
      <c r="V87" s="16">
        <f t="shared" si="7"/>
        <v>0</v>
      </c>
      <c r="W87" s="16">
        <f t="shared" si="8"/>
        <v>0</v>
      </c>
      <c r="X87" s="16">
        <f t="shared" si="6"/>
        <v>0</v>
      </c>
      <c r="Y87" s="76"/>
      <c r="Z87" s="76"/>
      <c r="AA87" s="76"/>
      <c r="AB87" s="41"/>
      <c r="AC87" s="41"/>
      <c r="AD87" s="41"/>
    </row>
    <row r="88" spans="1:30" s="37" customFormat="1" ht="20.100000000000001" customHeight="1" x14ac:dyDescent="0.2">
      <c r="A88" s="70">
        <v>23</v>
      </c>
      <c r="B88" s="12"/>
      <c r="C88" s="6"/>
      <c r="D88" s="6"/>
      <c r="E88" s="1"/>
      <c r="F88" s="45"/>
      <c r="G88" s="30"/>
      <c r="H88" s="45"/>
      <c r="I88" s="30"/>
      <c r="J88" s="45"/>
      <c r="K88" s="30"/>
      <c r="L88" s="44"/>
      <c r="M88" s="28"/>
      <c r="N88" s="44"/>
      <c r="O88" s="28"/>
      <c r="P88" s="44"/>
      <c r="Q88" s="28"/>
      <c r="R88" s="44"/>
      <c r="S88" s="28"/>
      <c r="T88" s="44"/>
      <c r="U88" s="28"/>
      <c r="V88" s="16">
        <f t="shared" si="7"/>
        <v>0</v>
      </c>
      <c r="W88" s="16">
        <f t="shared" si="8"/>
        <v>0</v>
      </c>
      <c r="X88" s="16">
        <f t="shared" si="6"/>
        <v>0</v>
      </c>
      <c r="Y88" s="76"/>
      <c r="Z88" s="76"/>
      <c r="AA88" s="76"/>
      <c r="AB88" s="41"/>
      <c r="AC88" s="41"/>
      <c r="AD88" s="41"/>
    </row>
    <row r="89" spans="1:30" s="81" customFormat="1" ht="20.100000000000001" customHeight="1" x14ac:dyDescent="0.2">
      <c r="A89" s="70">
        <v>24</v>
      </c>
      <c r="B89" s="12"/>
      <c r="C89" s="6"/>
      <c r="D89" s="6"/>
      <c r="E89" s="1"/>
      <c r="F89" s="45"/>
      <c r="G89" s="30"/>
      <c r="H89" s="45"/>
      <c r="I89" s="30"/>
      <c r="J89" s="45"/>
      <c r="K89" s="30"/>
      <c r="L89" s="46"/>
      <c r="M89" s="32"/>
      <c r="N89" s="46"/>
      <c r="O89" s="32"/>
      <c r="P89" s="46"/>
      <c r="Q89" s="32"/>
      <c r="R89" s="46"/>
      <c r="S89" s="32"/>
      <c r="T89" s="46"/>
      <c r="U89" s="30"/>
      <c r="V89" s="16">
        <f t="shared" si="7"/>
        <v>0</v>
      </c>
      <c r="W89" s="16">
        <f t="shared" si="8"/>
        <v>0</v>
      </c>
      <c r="X89" s="16">
        <f t="shared" si="6"/>
        <v>0</v>
      </c>
      <c r="Y89" s="78"/>
      <c r="Z89" s="78"/>
      <c r="AA89" s="79"/>
      <c r="AB89" s="80"/>
      <c r="AC89" s="80"/>
      <c r="AD89" s="80"/>
    </row>
    <row r="90" spans="1:30" s="64" customFormat="1" ht="20.100000000000001" customHeight="1" x14ac:dyDescent="0.2">
      <c r="A90" s="62"/>
      <c r="B90" s="205">
        <f>'Spielcenter I'!F63</f>
        <v>0</v>
      </c>
      <c r="C90" s="206"/>
      <c r="D90" s="206"/>
      <c r="E90" s="168" t="s">
        <v>26</v>
      </c>
      <c r="F90" s="176"/>
      <c r="G90" s="170">
        <f>SUM(G66:G89)</f>
        <v>0</v>
      </c>
      <c r="H90" s="176"/>
      <c r="I90" s="170">
        <f>SUM(I66:I89)</f>
        <v>0</v>
      </c>
      <c r="J90" s="176"/>
      <c r="K90" s="170">
        <f>SUM(K66:K89)</f>
        <v>0</v>
      </c>
      <c r="L90" s="176"/>
      <c r="M90" s="170">
        <f>SUM(M66:M89)</f>
        <v>0</v>
      </c>
      <c r="N90" s="176"/>
      <c r="O90" s="170">
        <f>SUM(O66:O89)</f>
        <v>0</v>
      </c>
      <c r="P90" s="176"/>
      <c r="Q90" s="170">
        <f>SUM(Q66:Q89)</f>
        <v>0</v>
      </c>
      <c r="R90" s="176"/>
      <c r="S90" s="170">
        <f t="shared" ref="S90:X90" si="9">SUM(S66:S89)</f>
        <v>0</v>
      </c>
      <c r="T90" s="176"/>
      <c r="U90" s="170">
        <f t="shared" si="9"/>
        <v>0</v>
      </c>
      <c r="V90" s="170">
        <f t="shared" si="9"/>
        <v>0</v>
      </c>
      <c r="W90" s="170">
        <f t="shared" si="9"/>
        <v>0</v>
      </c>
      <c r="X90" s="177">
        <f t="shared" si="9"/>
        <v>0</v>
      </c>
      <c r="Y90" s="82"/>
    </row>
    <row r="91" spans="1:30" ht="30.4" customHeight="1" x14ac:dyDescent="0.2">
      <c r="B91" s="195" t="s">
        <v>1</v>
      </c>
      <c r="C91" s="196"/>
      <c r="D91" s="197" t="s">
        <v>25</v>
      </c>
      <c r="E91" s="197"/>
      <c r="F91" s="198">
        <f>'Spielcenter I'!B1</f>
        <v>0</v>
      </c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71">
        <f>SUM(X30+X60+X90)</f>
        <v>0</v>
      </c>
      <c r="Y91" s="84"/>
    </row>
    <row r="92" spans="1:30" ht="20.100000000000001" customHeight="1" x14ac:dyDescent="0.2">
      <c r="B92" s="51"/>
      <c r="C92" s="51"/>
      <c r="D92" s="51"/>
      <c r="E92" s="51"/>
      <c r="F92" s="9"/>
      <c r="G92" s="9">
        <f>SUM(G66:G89)+SUM(G36:G59)+SUM(G6:G29)</f>
        <v>0</v>
      </c>
      <c r="H92" s="9"/>
      <c r="I92" s="9">
        <f>SUM(I66:I89)+SUM(I36:I59)+SUM(I6:I29)</f>
        <v>0</v>
      </c>
      <c r="J92" s="9"/>
      <c r="K92" s="9">
        <f>SUM(K66:K89)+SUM(K36:K59)+SUM(K6:K29)</f>
        <v>0</v>
      </c>
      <c r="L92" s="9"/>
      <c r="M92" s="9">
        <f>SUM(M66:M89)+SUM(M36:M59)+SUM(M6:M29)</f>
        <v>0</v>
      </c>
      <c r="N92" s="9"/>
      <c r="O92" s="9">
        <f>SUM(O66:O89)+SUM(O36:O59)+SUM(O6:O29)</f>
        <v>0</v>
      </c>
      <c r="P92" s="9"/>
      <c r="Q92" s="9">
        <f>SUM(Q66:Q89)+SUM(Q36:Q59)+SUM(Q6:Q29)</f>
        <v>0</v>
      </c>
      <c r="R92" s="9"/>
      <c r="S92" s="9">
        <f>SUM(S66:S89)+SUM(S36:S59)+SUM(S6:S29)</f>
        <v>0</v>
      </c>
      <c r="T92" s="9"/>
      <c r="U92" s="9">
        <f>SUM(U66:U89)+SUM(U36:U59)+SUM(U6:U29)</f>
        <v>0</v>
      </c>
      <c r="V92" s="9">
        <f>SUM(V66:V89)+SUM(V36:V59)+SUM(V6:V29)</f>
        <v>0</v>
      </c>
      <c r="W92" s="9">
        <f>SUM(W66:W89)+SUM(W36:W59)+SUM(W6:W29)</f>
        <v>0</v>
      </c>
      <c r="X92" s="9">
        <f>SUM(X66:X89)+SUM(X36:X59)+SUM(X6:X29)</f>
        <v>0</v>
      </c>
    </row>
    <row r="93" spans="1:30" ht="20.100000000000001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16">
        <f>SUM(G92+I92+K92+M92+O92+Q92+S92+U92)</f>
        <v>0</v>
      </c>
      <c r="W93" s="51"/>
      <c r="X93" s="51"/>
    </row>
    <row r="94" spans="1:30" ht="20.100000000000001" customHeight="1" x14ac:dyDescent="0.2">
      <c r="B94" s="193"/>
      <c r="C94" s="194"/>
      <c r="D94" s="194"/>
      <c r="E94" s="194"/>
      <c r="F94" s="194"/>
      <c r="G94" s="86"/>
      <c r="H94" s="86"/>
    </row>
    <row r="95" spans="1:30" ht="20.100000000000001" customHeight="1" x14ac:dyDescent="0.2">
      <c r="B95" s="194"/>
      <c r="C95" s="194"/>
      <c r="D95" s="194"/>
      <c r="E95" s="194"/>
      <c r="F95" s="194"/>
      <c r="G95" s="86"/>
      <c r="H95" s="86"/>
    </row>
    <row r="96" spans="1:30" ht="20.100000000000001" customHeight="1" x14ac:dyDescent="0.2">
      <c r="B96" s="194"/>
      <c r="C96" s="194"/>
      <c r="D96" s="194"/>
      <c r="E96" s="194"/>
      <c r="F96" s="194"/>
      <c r="G96" s="86"/>
      <c r="H96" s="86"/>
    </row>
    <row r="97" spans="2:8" x14ac:dyDescent="0.2">
      <c r="B97" s="194"/>
      <c r="C97" s="194"/>
      <c r="D97" s="194"/>
      <c r="E97" s="194"/>
      <c r="F97" s="194"/>
      <c r="G97" s="86"/>
      <c r="H97" s="86"/>
    </row>
  </sheetData>
  <sheetProtection selectLockedCells="1"/>
  <mergeCells count="37">
    <mergeCell ref="F64:G64"/>
    <mergeCell ref="H64:I64"/>
    <mergeCell ref="J64:K64"/>
    <mergeCell ref="L64:M64"/>
    <mergeCell ref="P34:Q34"/>
    <mergeCell ref="F3:U3"/>
    <mergeCell ref="F33:U33"/>
    <mergeCell ref="F63:U63"/>
    <mergeCell ref="B33:E33"/>
    <mergeCell ref="B3:E3"/>
    <mergeCell ref="B30:D30"/>
    <mergeCell ref="P4:Q4"/>
    <mergeCell ref="F4:G4"/>
    <mergeCell ref="R34:S34"/>
    <mergeCell ref="T34:U34"/>
    <mergeCell ref="N34:O34"/>
    <mergeCell ref="F34:G34"/>
    <mergeCell ref="H34:I34"/>
    <mergeCell ref="J34:K34"/>
    <mergeCell ref="L34:M34"/>
    <mergeCell ref="N4:O4"/>
    <mergeCell ref="B94:F97"/>
    <mergeCell ref="B91:C91"/>
    <mergeCell ref="D91:E91"/>
    <mergeCell ref="F91:W91"/>
    <mergeCell ref="R4:S4"/>
    <mergeCell ref="T4:U4"/>
    <mergeCell ref="H4:I4"/>
    <mergeCell ref="J4:K4"/>
    <mergeCell ref="L4:M4"/>
    <mergeCell ref="B63:E63"/>
    <mergeCell ref="B60:D60"/>
    <mergeCell ref="B90:D90"/>
    <mergeCell ref="N64:O64"/>
    <mergeCell ref="P64:Q64"/>
    <mergeCell ref="R64:S64"/>
    <mergeCell ref="T64:U64"/>
  </mergeCells>
  <phoneticPr fontId="2" type="noConversion"/>
  <printOptions horizontalCentered="1"/>
  <pageMargins left="0.19685039370078741" right="0.19685039370078741" top="0.62992125984251968" bottom="0.59055118110236227" header="0.43307086614173229" footer="0.43307086614173229"/>
  <pageSetup paperSize="9" scale="80" orientation="landscape" r:id="rId1"/>
  <headerFooter alignWithMargins="0">
    <oddHeader>&amp;L&amp;D</oddHeader>
    <oddFooter>&amp;CSeite &amp;P von &amp;N</oddFooter>
  </headerFooter>
  <rowBreaks count="2" manualBreakCount="2">
    <brk id="30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"/>
  <sheetViews>
    <sheetView view="pageBreakPreview" topLeftCell="A73" zoomScaleNormal="100" zoomScaleSheetLayoutView="100" workbookViewId="0">
      <selection activeCell="F63" sqref="F63:U63"/>
    </sheetView>
  </sheetViews>
  <sheetFormatPr baseColWidth="10" defaultColWidth="11" defaultRowHeight="12" x14ac:dyDescent="0.2"/>
  <cols>
    <col min="1" max="1" width="4.7109375" style="106" customWidth="1"/>
    <col min="2" max="2" width="11.7109375" style="106" customWidth="1"/>
    <col min="3" max="4" width="3.140625" style="106" customWidth="1"/>
    <col min="5" max="5" width="9.7109375" style="106" customWidth="1"/>
    <col min="6" max="6" width="4.7109375" style="106" customWidth="1"/>
    <col min="7" max="7" width="10.7109375" style="106" customWidth="1"/>
    <col min="8" max="8" width="4.7109375" style="106" customWidth="1"/>
    <col min="9" max="9" width="10.7109375" style="106" customWidth="1"/>
    <col min="10" max="10" width="4.7109375" style="106" customWidth="1"/>
    <col min="11" max="11" width="10.7109375" style="106" customWidth="1"/>
    <col min="12" max="12" width="4.7109375" style="106" customWidth="1"/>
    <col min="13" max="13" width="10.7109375" style="106" customWidth="1"/>
    <col min="14" max="14" width="4.7109375" style="106" customWidth="1"/>
    <col min="15" max="15" width="10.7109375" style="106" customWidth="1"/>
    <col min="16" max="16" width="4.7109375" style="106" customWidth="1"/>
    <col min="17" max="17" width="10.7109375" style="106" customWidth="1"/>
    <col min="18" max="18" width="4.7109375" style="106" customWidth="1"/>
    <col min="19" max="19" width="10.7109375" style="106" customWidth="1"/>
    <col min="20" max="20" width="4.7109375" style="106" customWidth="1"/>
    <col min="21" max="24" width="10.7109375" style="106" customWidth="1"/>
    <col min="25" max="25" width="11" style="106" customWidth="1"/>
    <col min="26" max="26" width="11.85546875" style="106" customWidth="1"/>
    <col min="27" max="27" width="8.28515625" style="106" customWidth="1"/>
    <col min="28" max="28" width="7" style="106" bestFit="1" customWidth="1"/>
    <col min="29" max="29" width="11.7109375" style="106" customWidth="1"/>
    <col min="30" max="30" width="9.7109375" style="106" bestFit="1" customWidth="1"/>
    <col min="31" max="31" width="9.28515625" style="106" bestFit="1" customWidth="1"/>
    <col min="32" max="32" width="9.140625" style="106" bestFit="1" customWidth="1"/>
    <col min="33" max="33" width="9.28515625" style="106" bestFit="1" customWidth="1"/>
    <col min="34" max="34" width="8.28515625" style="106" customWidth="1"/>
    <col min="35" max="35" width="7.140625" style="106" bestFit="1" customWidth="1"/>
    <col min="36" max="36" width="12.28515625" style="106" customWidth="1"/>
    <col min="37" max="16384" width="11" style="106"/>
  </cols>
  <sheetData>
    <row r="1" spans="1:29" s="51" customFormat="1" ht="30.4" customHeight="1" x14ac:dyDescent="0.2">
      <c r="B1" s="172">
        <f>'Spielcenter I'!B1</f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1"/>
      <c r="Y1" s="53"/>
      <c r="Z1" s="53"/>
      <c r="AA1" s="53"/>
      <c r="AB1" s="53"/>
      <c r="AC1" s="53"/>
    </row>
    <row r="2" spans="1:29" s="51" customFormat="1" ht="20.100000000000001" customHeight="1" x14ac:dyDescent="0.2">
      <c r="B2" s="20">
        <f xml:space="preserve"> 'Spielcenter I'!B2</f>
        <v>0</v>
      </c>
      <c r="C2" s="66"/>
      <c r="D2" s="66"/>
      <c r="E2" s="66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8"/>
      <c r="Y2" s="53"/>
      <c r="Z2" s="53"/>
      <c r="AA2" s="53"/>
      <c r="AB2" s="53"/>
      <c r="AC2" s="53"/>
    </row>
    <row r="3" spans="1:29" s="51" customFormat="1" ht="40.15" customHeight="1" x14ac:dyDescent="0.2">
      <c r="B3" s="211" t="s">
        <v>2</v>
      </c>
      <c r="C3" s="212"/>
      <c r="D3" s="212"/>
      <c r="E3" s="213"/>
      <c r="F3" s="214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6"/>
      <c r="V3" s="179" t="s">
        <v>5</v>
      </c>
      <c r="W3" s="154" t="s">
        <v>15</v>
      </c>
      <c r="X3" s="155" t="s">
        <v>28</v>
      </c>
      <c r="Y3" s="87"/>
      <c r="Z3" s="88"/>
      <c r="AA3" s="88"/>
      <c r="AB3" s="88"/>
      <c r="AC3" s="88"/>
    </row>
    <row r="4" spans="1:29" s="51" customFormat="1" ht="20.100000000000001" customHeight="1" x14ac:dyDescent="0.2">
      <c r="B4" s="180" t="s">
        <v>11</v>
      </c>
      <c r="C4" s="157"/>
      <c r="D4" s="157"/>
      <c r="E4" s="173"/>
      <c r="F4" s="218">
        <f xml:space="preserve"> 'Spielcenter I'!F4</f>
        <v>0</v>
      </c>
      <c r="G4" s="219"/>
      <c r="H4" s="218">
        <f xml:space="preserve"> 'Spielcenter I'!H4</f>
        <v>0</v>
      </c>
      <c r="I4" s="219"/>
      <c r="J4" s="218">
        <f xml:space="preserve"> 'Spielcenter I'!J4</f>
        <v>0</v>
      </c>
      <c r="K4" s="219"/>
      <c r="L4" s="218">
        <f xml:space="preserve"> 'Spielcenter I'!L4</f>
        <v>0</v>
      </c>
      <c r="M4" s="219"/>
      <c r="N4" s="218">
        <f xml:space="preserve"> 'Spielcenter I'!N4</f>
        <v>0</v>
      </c>
      <c r="O4" s="219"/>
      <c r="P4" s="218">
        <f xml:space="preserve"> 'Spielcenter I'!P4</f>
        <v>0</v>
      </c>
      <c r="Q4" s="219"/>
      <c r="R4" s="218">
        <f xml:space="preserve"> 'Spielcenter I'!R4</f>
        <v>0</v>
      </c>
      <c r="S4" s="219"/>
      <c r="T4" s="218">
        <f xml:space="preserve"> 'Spielcenter I'!T4</f>
        <v>0</v>
      </c>
      <c r="U4" s="219"/>
      <c r="V4" s="181"/>
      <c r="W4" s="160">
        <f>'Spielcenter I'!W4</f>
        <v>0.15</v>
      </c>
      <c r="X4" s="182"/>
      <c r="Y4" s="89"/>
      <c r="Z4" s="89"/>
      <c r="AA4" s="89"/>
      <c r="AB4" s="89"/>
      <c r="AC4" s="89"/>
    </row>
    <row r="5" spans="1:29" s="51" customFormat="1" ht="22.15" customHeight="1" x14ac:dyDescent="0.2">
      <c r="B5" s="162" t="s">
        <v>12</v>
      </c>
      <c r="C5" s="162" t="s">
        <v>8</v>
      </c>
      <c r="D5" s="162" t="s">
        <v>9</v>
      </c>
      <c r="E5" s="162" t="s">
        <v>10</v>
      </c>
      <c r="F5" s="163" t="s">
        <v>29</v>
      </c>
      <c r="G5" s="165" t="s">
        <v>0</v>
      </c>
      <c r="H5" s="163" t="s">
        <v>29</v>
      </c>
      <c r="I5" s="165" t="s">
        <v>0</v>
      </c>
      <c r="J5" s="163" t="s">
        <v>29</v>
      </c>
      <c r="K5" s="165" t="s">
        <v>0</v>
      </c>
      <c r="L5" s="163" t="s">
        <v>29</v>
      </c>
      <c r="M5" s="165" t="s">
        <v>0</v>
      </c>
      <c r="N5" s="163" t="s">
        <v>29</v>
      </c>
      <c r="O5" s="165" t="s">
        <v>0</v>
      </c>
      <c r="P5" s="163" t="s">
        <v>29</v>
      </c>
      <c r="Q5" s="165" t="s">
        <v>0</v>
      </c>
      <c r="R5" s="163" t="s">
        <v>29</v>
      </c>
      <c r="S5" s="165" t="s">
        <v>0</v>
      </c>
      <c r="T5" s="163" t="s">
        <v>29</v>
      </c>
      <c r="U5" s="165" t="s">
        <v>0</v>
      </c>
      <c r="V5" s="166"/>
      <c r="W5" s="167" t="s">
        <v>6</v>
      </c>
      <c r="X5" s="167" t="s">
        <v>6</v>
      </c>
      <c r="Y5" s="52"/>
      <c r="Z5" s="52"/>
      <c r="AA5" s="52"/>
      <c r="AB5" s="53"/>
      <c r="AC5" s="53"/>
    </row>
    <row r="6" spans="1:29" s="51" customFormat="1" ht="20.100000000000001" customHeight="1" x14ac:dyDescent="0.2">
      <c r="A6" s="70">
        <v>1</v>
      </c>
      <c r="B6" s="12"/>
      <c r="C6" s="1"/>
      <c r="D6" s="1"/>
      <c r="E6" s="1"/>
      <c r="F6" s="34"/>
      <c r="G6" s="4"/>
      <c r="H6" s="43"/>
      <c r="I6" s="3"/>
      <c r="J6" s="34"/>
      <c r="K6" s="3"/>
      <c r="L6" s="60"/>
      <c r="M6" s="5"/>
      <c r="N6" s="60"/>
      <c r="O6" s="5"/>
      <c r="P6" s="34"/>
      <c r="Q6" s="3"/>
      <c r="R6" s="34"/>
      <c r="S6" s="3"/>
      <c r="T6" s="34"/>
      <c r="U6" s="3"/>
      <c r="V6" s="16">
        <f>SUM(G6+I6+K6+M6+O6+Q6+S6+U6)</f>
        <v>0</v>
      </c>
      <c r="W6" s="16">
        <f>IF(SUM(V6*$W$4)&gt;=0,(V6*$W$4),0)</f>
        <v>0</v>
      </c>
      <c r="X6" s="16">
        <f t="shared" ref="X6:X29" si="0">ROUNDDOWN(W6,0)</f>
        <v>0</v>
      </c>
      <c r="Y6" s="90"/>
      <c r="Z6" s="90"/>
      <c r="AA6" s="90"/>
      <c r="AB6" s="90"/>
      <c r="AC6" s="90"/>
    </row>
    <row r="7" spans="1:29" s="51" customFormat="1" ht="20.100000000000001" customHeight="1" x14ac:dyDescent="0.2">
      <c r="A7" s="70">
        <v>2</v>
      </c>
      <c r="B7" s="12"/>
      <c r="C7" s="2"/>
      <c r="D7" s="2"/>
      <c r="E7" s="1"/>
      <c r="F7" s="34"/>
      <c r="G7" s="4"/>
      <c r="H7" s="43"/>
      <c r="I7" s="3"/>
      <c r="J7" s="34"/>
      <c r="K7" s="3"/>
      <c r="L7" s="60"/>
      <c r="M7" s="5"/>
      <c r="N7" s="60"/>
      <c r="O7" s="5"/>
      <c r="P7" s="34"/>
      <c r="Q7" s="3"/>
      <c r="R7" s="34"/>
      <c r="S7" s="3"/>
      <c r="T7" s="34"/>
      <c r="U7" s="3"/>
      <c r="V7" s="16">
        <f t="shared" ref="V7:V29" si="1">SUM(G7+I7+K7+M7+O7+Q7+S7+U7)</f>
        <v>0</v>
      </c>
      <c r="W7" s="16">
        <f t="shared" ref="W7:W29" si="2">IF(SUM(V7*$W$4)&gt;=0,(V7*$W$4),0)</f>
        <v>0</v>
      </c>
      <c r="X7" s="16">
        <f t="shared" si="0"/>
        <v>0</v>
      </c>
      <c r="Y7" s="91"/>
      <c r="Z7" s="91"/>
      <c r="AA7" s="91"/>
      <c r="AB7" s="91"/>
      <c r="AC7" s="91"/>
    </row>
    <row r="8" spans="1:29" s="51" customFormat="1" ht="20.100000000000001" customHeight="1" x14ac:dyDescent="0.2">
      <c r="A8" s="70">
        <v>3</v>
      </c>
      <c r="B8" s="12"/>
      <c r="C8" s="2"/>
      <c r="D8" s="2"/>
      <c r="E8" s="1"/>
      <c r="F8" s="34"/>
      <c r="G8" s="4"/>
      <c r="H8" s="43"/>
      <c r="I8" s="3"/>
      <c r="J8" s="34"/>
      <c r="K8" s="3"/>
      <c r="L8" s="60"/>
      <c r="M8" s="5"/>
      <c r="N8" s="60"/>
      <c r="O8" s="5"/>
      <c r="P8" s="34"/>
      <c r="Q8" s="3"/>
      <c r="R8" s="34"/>
      <c r="S8" s="3"/>
      <c r="T8" s="34"/>
      <c r="U8" s="3"/>
      <c r="V8" s="16">
        <f t="shared" si="1"/>
        <v>0</v>
      </c>
      <c r="W8" s="16">
        <f t="shared" si="2"/>
        <v>0</v>
      </c>
      <c r="X8" s="16">
        <f t="shared" si="0"/>
        <v>0</v>
      </c>
      <c r="Y8" s="91"/>
      <c r="Z8" s="91"/>
      <c r="AA8" s="91"/>
      <c r="AB8" s="91"/>
      <c r="AC8" s="91"/>
    </row>
    <row r="9" spans="1:29" s="51" customFormat="1" ht="20.100000000000001" customHeight="1" x14ac:dyDescent="0.2">
      <c r="A9" s="70">
        <v>4</v>
      </c>
      <c r="B9" s="12"/>
      <c r="C9" s="2"/>
      <c r="D9" s="2"/>
      <c r="E9" s="1"/>
      <c r="F9" s="34"/>
      <c r="G9" s="4"/>
      <c r="H9" s="43"/>
      <c r="I9" s="3"/>
      <c r="J9" s="34"/>
      <c r="K9" s="3"/>
      <c r="L9" s="60"/>
      <c r="M9" s="5"/>
      <c r="N9" s="60"/>
      <c r="O9" s="5"/>
      <c r="P9" s="34"/>
      <c r="Q9" s="3"/>
      <c r="R9" s="34"/>
      <c r="S9" s="3"/>
      <c r="T9" s="34"/>
      <c r="U9" s="3"/>
      <c r="V9" s="16">
        <f t="shared" si="1"/>
        <v>0</v>
      </c>
      <c r="W9" s="16">
        <f t="shared" si="2"/>
        <v>0</v>
      </c>
      <c r="X9" s="16">
        <f t="shared" si="0"/>
        <v>0</v>
      </c>
      <c r="Y9" s="91"/>
      <c r="Z9" s="91"/>
      <c r="AA9" s="91"/>
      <c r="AB9" s="91"/>
      <c r="AC9" s="91"/>
    </row>
    <row r="10" spans="1:29" s="51" customFormat="1" ht="20.100000000000001" customHeight="1" x14ac:dyDescent="0.2">
      <c r="A10" s="70">
        <v>5</v>
      </c>
      <c r="B10" s="190"/>
      <c r="C10" s="2"/>
      <c r="D10" s="2"/>
      <c r="E10" s="1"/>
      <c r="F10" s="34"/>
      <c r="G10" s="4"/>
      <c r="H10" s="43"/>
      <c r="I10" s="3"/>
      <c r="J10" s="34"/>
      <c r="K10" s="3"/>
      <c r="L10" s="60"/>
      <c r="M10" s="5"/>
      <c r="N10" s="60"/>
      <c r="O10" s="5"/>
      <c r="P10" s="34"/>
      <c r="Q10" s="3"/>
      <c r="R10" s="34"/>
      <c r="S10" s="3"/>
      <c r="T10" s="34"/>
      <c r="U10" s="3"/>
      <c r="V10" s="16">
        <f t="shared" si="1"/>
        <v>0</v>
      </c>
      <c r="W10" s="16">
        <f t="shared" si="2"/>
        <v>0</v>
      </c>
      <c r="X10" s="16">
        <f t="shared" si="0"/>
        <v>0</v>
      </c>
      <c r="Y10" s="91"/>
      <c r="Z10" s="91"/>
      <c r="AA10" s="91"/>
      <c r="AB10" s="91"/>
      <c r="AC10" s="91"/>
    </row>
    <row r="11" spans="1:29" s="51" customFormat="1" ht="20.100000000000001" customHeight="1" x14ac:dyDescent="0.2">
      <c r="A11" s="70">
        <v>6</v>
      </c>
      <c r="B11" s="33"/>
      <c r="C11" s="2"/>
      <c r="D11" s="2"/>
      <c r="E11" s="1"/>
      <c r="F11" s="34"/>
      <c r="G11" s="4"/>
      <c r="H11" s="43"/>
      <c r="I11" s="3"/>
      <c r="J11" s="34"/>
      <c r="K11" s="3"/>
      <c r="L11" s="60"/>
      <c r="M11" s="5"/>
      <c r="N11" s="60"/>
      <c r="O11" s="5"/>
      <c r="P11" s="34"/>
      <c r="Q11" s="3"/>
      <c r="R11" s="34"/>
      <c r="S11" s="3"/>
      <c r="T11" s="34"/>
      <c r="U11" s="3"/>
      <c r="V11" s="16">
        <f t="shared" si="1"/>
        <v>0</v>
      </c>
      <c r="W11" s="16">
        <f t="shared" si="2"/>
        <v>0</v>
      </c>
      <c r="X11" s="16">
        <f t="shared" si="0"/>
        <v>0</v>
      </c>
      <c r="Y11" s="91"/>
      <c r="Z11" s="91"/>
      <c r="AA11" s="91"/>
      <c r="AB11" s="91"/>
      <c r="AC11" s="91"/>
    </row>
    <row r="12" spans="1:29" s="51" customFormat="1" ht="20.100000000000001" customHeight="1" x14ac:dyDescent="0.2">
      <c r="A12" s="70">
        <v>7</v>
      </c>
      <c r="B12" s="12"/>
      <c r="C12" s="2"/>
      <c r="D12" s="2"/>
      <c r="E12" s="1"/>
      <c r="F12" s="34"/>
      <c r="G12" s="4"/>
      <c r="H12" s="43"/>
      <c r="I12" s="3"/>
      <c r="J12" s="34"/>
      <c r="K12" s="3"/>
      <c r="L12" s="60"/>
      <c r="M12" s="5"/>
      <c r="N12" s="60"/>
      <c r="O12" s="5"/>
      <c r="P12" s="34"/>
      <c r="Q12" s="3"/>
      <c r="R12" s="34"/>
      <c r="S12" s="3"/>
      <c r="T12" s="34"/>
      <c r="U12" s="3"/>
      <c r="V12" s="16">
        <f t="shared" si="1"/>
        <v>0</v>
      </c>
      <c r="W12" s="16">
        <f t="shared" si="2"/>
        <v>0</v>
      </c>
      <c r="X12" s="16">
        <f t="shared" si="0"/>
        <v>0</v>
      </c>
      <c r="Y12" s="91"/>
      <c r="Z12" s="91"/>
      <c r="AA12" s="91"/>
      <c r="AB12" s="91"/>
      <c r="AC12" s="91"/>
    </row>
    <row r="13" spans="1:29" s="51" customFormat="1" ht="20.100000000000001" customHeight="1" x14ac:dyDescent="0.2">
      <c r="A13" s="70">
        <v>8</v>
      </c>
      <c r="B13" s="12"/>
      <c r="C13" s="2"/>
      <c r="D13" s="2"/>
      <c r="E13" s="1"/>
      <c r="F13" s="34"/>
      <c r="G13" s="4"/>
      <c r="H13" s="43"/>
      <c r="I13" s="3"/>
      <c r="J13" s="34"/>
      <c r="K13" s="3"/>
      <c r="L13" s="60"/>
      <c r="M13" s="5"/>
      <c r="N13" s="60"/>
      <c r="O13" s="5"/>
      <c r="P13" s="34"/>
      <c r="Q13" s="3"/>
      <c r="R13" s="34"/>
      <c r="S13" s="3"/>
      <c r="T13" s="34"/>
      <c r="U13" s="3"/>
      <c r="V13" s="16">
        <f t="shared" si="1"/>
        <v>0</v>
      </c>
      <c r="W13" s="16">
        <f t="shared" si="2"/>
        <v>0</v>
      </c>
      <c r="X13" s="16">
        <f t="shared" si="0"/>
        <v>0</v>
      </c>
      <c r="Y13" s="91"/>
      <c r="Z13" s="91"/>
      <c r="AA13" s="91"/>
      <c r="AB13" s="91"/>
      <c r="AC13" s="91"/>
    </row>
    <row r="14" spans="1:29" s="51" customFormat="1" ht="20.100000000000001" customHeight="1" x14ac:dyDescent="0.2">
      <c r="A14" s="70">
        <v>9</v>
      </c>
      <c r="B14" s="33"/>
      <c r="C14" s="2"/>
      <c r="D14" s="2"/>
      <c r="E14" s="1"/>
      <c r="F14" s="34"/>
      <c r="G14" s="4"/>
      <c r="H14" s="43"/>
      <c r="I14" s="3"/>
      <c r="J14" s="34"/>
      <c r="K14" s="3"/>
      <c r="L14" s="60"/>
      <c r="M14" s="5"/>
      <c r="N14" s="60"/>
      <c r="O14" s="5"/>
      <c r="P14" s="34"/>
      <c r="Q14" s="3"/>
      <c r="R14" s="34"/>
      <c r="S14" s="3"/>
      <c r="T14" s="34"/>
      <c r="U14" s="3"/>
      <c r="V14" s="16">
        <f t="shared" si="1"/>
        <v>0</v>
      </c>
      <c r="W14" s="16">
        <f t="shared" si="2"/>
        <v>0</v>
      </c>
      <c r="X14" s="16">
        <f t="shared" si="0"/>
        <v>0</v>
      </c>
      <c r="Y14" s="91"/>
      <c r="Z14" s="91"/>
      <c r="AA14" s="91"/>
      <c r="AB14" s="91"/>
      <c r="AC14" s="91"/>
    </row>
    <row r="15" spans="1:29" s="51" customFormat="1" ht="20.100000000000001" customHeight="1" x14ac:dyDescent="0.2">
      <c r="A15" s="70">
        <v>10</v>
      </c>
      <c r="B15" s="33"/>
      <c r="C15" s="2"/>
      <c r="D15" s="2"/>
      <c r="E15" s="1"/>
      <c r="F15" s="34"/>
      <c r="G15" s="4"/>
      <c r="H15" s="43"/>
      <c r="I15" s="3"/>
      <c r="J15" s="34"/>
      <c r="K15" s="3"/>
      <c r="L15" s="59"/>
      <c r="M15" s="8"/>
      <c r="N15" s="59"/>
      <c r="O15" s="8"/>
      <c r="P15" s="34"/>
      <c r="Q15" s="3"/>
      <c r="R15" s="34"/>
      <c r="S15" s="3"/>
      <c r="T15" s="34"/>
      <c r="U15" s="3"/>
      <c r="V15" s="16">
        <f t="shared" si="1"/>
        <v>0</v>
      </c>
      <c r="W15" s="16">
        <f t="shared" si="2"/>
        <v>0</v>
      </c>
      <c r="X15" s="16">
        <f t="shared" si="0"/>
        <v>0</v>
      </c>
      <c r="Y15" s="91"/>
      <c r="Z15" s="91"/>
      <c r="AA15" s="91"/>
      <c r="AB15" s="91"/>
      <c r="AC15" s="91"/>
    </row>
    <row r="16" spans="1:29" s="51" customFormat="1" ht="20.100000000000001" customHeight="1" x14ac:dyDescent="0.2">
      <c r="A16" s="70">
        <v>11</v>
      </c>
      <c r="B16" s="33"/>
      <c r="C16" s="2"/>
      <c r="D16" s="2"/>
      <c r="E16" s="1"/>
      <c r="F16" s="34"/>
      <c r="G16" s="4"/>
      <c r="H16" s="43"/>
      <c r="I16" s="3"/>
      <c r="J16" s="34"/>
      <c r="K16" s="3"/>
      <c r="L16" s="59"/>
      <c r="M16" s="8"/>
      <c r="N16" s="59"/>
      <c r="O16" s="8"/>
      <c r="P16" s="34"/>
      <c r="Q16" s="3"/>
      <c r="R16" s="34"/>
      <c r="S16" s="3"/>
      <c r="T16" s="34"/>
      <c r="U16" s="3"/>
      <c r="V16" s="16">
        <f t="shared" si="1"/>
        <v>0</v>
      </c>
      <c r="W16" s="16">
        <f t="shared" si="2"/>
        <v>0</v>
      </c>
      <c r="X16" s="16">
        <f t="shared" si="0"/>
        <v>0</v>
      </c>
      <c r="Y16" s="91"/>
      <c r="Z16" s="91"/>
      <c r="AA16" s="91"/>
      <c r="AB16" s="91"/>
      <c r="AC16" s="91"/>
    </row>
    <row r="17" spans="1:36" s="51" customFormat="1" ht="20.100000000000001" customHeight="1" x14ac:dyDescent="0.2">
      <c r="A17" s="70">
        <v>12</v>
      </c>
      <c r="B17" s="33"/>
      <c r="C17" s="2"/>
      <c r="D17" s="2"/>
      <c r="E17" s="1"/>
      <c r="F17" s="34"/>
      <c r="G17" s="4"/>
      <c r="H17" s="43"/>
      <c r="I17" s="3"/>
      <c r="J17" s="34"/>
      <c r="K17" s="3"/>
      <c r="L17" s="59"/>
      <c r="M17" s="8"/>
      <c r="N17" s="59"/>
      <c r="O17" s="8"/>
      <c r="P17" s="34"/>
      <c r="Q17" s="3"/>
      <c r="R17" s="34"/>
      <c r="S17" s="3"/>
      <c r="T17" s="34"/>
      <c r="U17" s="3"/>
      <c r="V17" s="16">
        <f t="shared" si="1"/>
        <v>0</v>
      </c>
      <c r="W17" s="16">
        <f t="shared" si="2"/>
        <v>0</v>
      </c>
      <c r="X17" s="16">
        <f t="shared" si="0"/>
        <v>0</v>
      </c>
      <c r="Y17" s="91"/>
      <c r="Z17" s="91"/>
      <c r="AA17" s="91"/>
      <c r="AB17" s="91"/>
      <c r="AC17" s="91"/>
    </row>
    <row r="18" spans="1:36" s="51" customFormat="1" ht="20.100000000000001" customHeight="1" x14ac:dyDescent="0.2">
      <c r="A18" s="70">
        <v>13</v>
      </c>
      <c r="B18" s="33"/>
      <c r="C18" s="2"/>
      <c r="D18" s="2"/>
      <c r="E18" s="1"/>
      <c r="F18" s="34"/>
      <c r="G18" s="4"/>
      <c r="H18" s="59"/>
      <c r="I18" s="8"/>
      <c r="J18" s="59"/>
      <c r="K18" s="8"/>
      <c r="L18" s="59"/>
      <c r="M18" s="8"/>
      <c r="N18" s="59"/>
      <c r="O18" s="8"/>
      <c r="P18" s="34"/>
      <c r="Q18" s="3"/>
      <c r="R18" s="34"/>
      <c r="S18" s="3"/>
      <c r="T18" s="34"/>
      <c r="U18" s="3"/>
      <c r="V18" s="16">
        <f t="shared" si="1"/>
        <v>0</v>
      </c>
      <c r="W18" s="16">
        <f t="shared" si="2"/>
        <v>0</v>
      </c>
      <c r="X18" s="16">
        <f t="shared" si="0"/>
        <v>0</v>
      </c>
      <c r="Y18" s="91"/>
      <c r="Z18" s="91"/>
      <c r="AA18" s="91"/>
      <c r="AB18" s="91"/>
      <c r="AC18" s="91"/>
    </row>
    <row r="19" spans="1:36" s="51" customFormat="1" ht="20.100000000000001" customHeight="1" x14ac:dyDescent="0.2">
      <c r="A19" s="70">
        <v>14</v>
      </c>
      <c r="B19" s="33"/>
      <c r="C19" s="2"/>
      <c r="D19" s="2"/>
      <c r="E19" s="1"/>
      <c r="F19" s="34"/>
      <c r="G19" s="4"/>
      <c r="H19" s="59"/>
      <c r="I19" s="8"/>
      <c r="J19" s="59"/>
      <c r="K19" s="8"/>
      <c r="L19" s="59"/>
      <c r="M19" s="8"/>
      <c r="N19" s="59"/>
      <c r="O19" s="8"/>
      <c r="P19" s="34"/>
      <c r="Q19" s="3"/>
      <c r="R19" s="34"/>
      <c r="S19" s="3"/>
      <c r="T19" s="34"/>
      <c r="U19" s="3"/>
      <c r="V19" s="16">
        <f t="shared" si="1"/>
        <v>0</v>
      </c>
      <c r="W19" s="16">
        <f t="shared" si="2"/>
        <v>0</v>
      </c>
      <c r="X19" s="16">
        <f t="shared" si="0"/>
        <v>0</v>
      </c>
      <c r="Y19" s="91"/>
      <c r="Z19" s="91"/>
      <c r="AA19" s="91"/>
      <c r="AB19" s="91"/>
      <c r="AC19" s="91"/>
    </row>
    <row r="20" spans="1:36" s="51" customFormat="1" ht="20.100000000000001" customHeight="1" x14ac:dyDescent="0.2">
      <c r="A20" s="70">
        <v>15</v>
      </c>
      <c r="B20" s="33"/>
      <c r="C20" s="2"/>
      <c r="D20" s="2"/>
      <c r="E20" s="1"/>
      <c r="F20" s="34"/>
      <c r="G20" s="4"/>
      <c r="H20" s="59"/>
      <c r="I20" s="8"/>
      <c r="J20" s="59"/>
      <c r="K20" s="8"/>
      <c r="L20" s="59"/>
      <c r="M20" s="8"/>
      <c r="N20" s="59"/>
      <c r="O20" s="8"/>
      <c r="P20" s="34"/>
      <c r="Q20" s="3"/>
      <c r="R20" s="34"/>
      <c r="S20" s="3"/>
      <c r="T20" s="34"/>
      <c r="U20" s="3"/>
      <c r="V20" s="16">
        <f t="shared" si="1"/>
        <v>0</v>
      </c>
      <c r="W20" s="16">
        <f t="shared" si="2"/>
        <v>0</v>
      </c>
      <c r="X20" s="16">
        <f t="shared" si="0"/>
        <v>0</v>
      </c>
      <c r="Y20" s="91"/>
      <c r="Z20" s="91"/>
      <c r="AA20" s="91"/>
      <c r="AB20" s="91"/>
      <c r="AC20" s="91"/>
    </row>
    <row r="21" spans="1:36" s="51" customFormat="1" ht="20.100000000000001" customHeight="1" x14ac:dyDescent="0.2">
      <c r="A21" s="70">
        <v>16</v>
      </c>
      <c r="B21" s="33"/>
      <c r="C21" s="2"/>
      <c r="D21" s="2"/>
      <c r="E21" s="1"/>
      <c r="F21" s="34"/>
      <c r="G21" s="4"/>
      <c r="H21" s="59"/>
      <c r="I21" s="8"/>
      <c r="J21" s="59"/>
      <c r="K21" s="8"/>
      <c r="L21" s="59"/>
      <c r="M21" s="8"/>
      <c r="N21" s="59"/>
      <c r="O21" s="8"/>
      <c r="P21" s="34"/>
      <c r="Q21" s="3"/>
      <c r="R21" s="34"/>
      <c r="S21" s="3"/>
      <c r="T21" s="34"/>
      <c r="U21" s="3"/>
      <c r="V21" s="16">
        <f t="shared" si="1"/>
        <v>0</v>
      </c>
      <c r="W21" s="16">
        <f t="shared" si="2"/>
        <v>0</v>
      </c>
      <c r="X21" s="16">
        <f t="shared" si="0"/>
        <v>0</v>
      </c>
      <c r="Y21" s="91"/>
      <c r="Z21" s="91"/>
      <c r="AA21" s="91"/>
      <c r="AB21" s="91"/>
      <c r="AC21" s="91"/>
    </row>
    <row r="22" spans="1:36" s="51" customFormat="1" ht="20.100000000000001" customHeight="1" x14ac:dyDescent="0.2">
      <c r="A22" s="70">
        <v>17</v>
      </c>
      <c r="B22" s="33"/>
      <c r="C22" s="2"/>
      <c r="D22" s="2"/>
      <c r="E22" s="1"/>
      <c r="F22" s="34"/>
      <c r="G22" s="4"/>
      <c r="H22" s="59"/>
      <c r="I22" s="8"/>
      <c r="J22" s="59"/>
      <c r="K22" s="8"/>
      <c r="L22" s="59"/>
      <c r="M22" s="8"/>
      <c r="N22" s="59"/>
      <c r="O22" s="8"/>
      <c r="P22" s="34"/>
      <c r="Q22" s="3"/>
      <c r="R22" s="34"/>
      <c r="S22" s="3"/>
      <c r="T22" s="34"/>
      <c r="U22" s="3"/>
      <c r="V22" s="16">
        <f t="shared" si="1"/>
        <v>0</v>
      </c>
      <c r="W22" s="16">
        <f t="shared" si="2"/>
        <v>0</v>
      </c>
      <c r="X22" s="16">
        <f t="shared" si="0"/>
        <v>0</v>
      </c>
      <c r="Y22" s="91"/>
      <c r="Z22" s="91"/>
      <c r="AA22" s="91"/>
      <c r="AB22" s="91"/>
      <c r="AC22" s="91"/>
    </row>
    <row r="23" spans="1:36" s="51" customFormat="1" ht="20.100000000000001" customHeight="1" x14ac:dyDescent="0.2">
      <c r="A23" s="70">
        <v>18</v>
      </c>
      <c r="B23" s="33"/>
      <c r="C23" s="2"/>
      <c r="D23" s="2"/>
      <c r="E23" s="1"/>
      <c r="F23" s="34"/>
      <c r="G23" s="4"/>
      <c r="H23" s="59"/>
      <c r="I23" s="8"/>
      <c r="J23" s="59"/>
      <c r="K23" s="8"/>
      <c r="L23" s="59"/>
      <c r="M23" s="8"/>
      <c r="N23" s="59"/>
      <c r="O23" s="8"/>
      <c r="P23" s="34"/>
      <c r="Q23" s="3"/>
      <c r="R23" s="34"/>
      <c r="S23" s="3"/>
      <c r="T23" s="34"/>
      <c r="U23" s="3"/>
      <c r="V23" s="16">
        <f t="shared" si="1"/>
        <v>0</v>
      </c>
      <c r="W23" s="16">
        <f t="shared" si="2"/>
        <v>0</v>
      </c>
      <c r="X23" s="16">
        <f t="shared" si="0"/>
        <v>0</v>
      </c>
      <c r="Y23" s="91"/>
      <c r="Z23" s="91"/>
      <c r="AA23" s="91"/>
      <c r="AB23" s="91"/>
      <c r="AC23" s="91"/>
    </row>
    <row r="24" spans="1:36" s="51" customFormat="1" ht="20.100000000000001" customHeight="1" x14ac:dyDescent="0.2">
      <c r="A24" s="70">
        <v>19</v>
      </c>
      <c r="B24" s="33"/>
      <c r="C24" s="2"/>
      <c r="D24" s="2"/>
      <c r="E24" s="1"/>
      <c r="F24" s="34"/>
      <c r="G24" s="4"/>
      <c r="H24" s="59"/>
      <c r="I24" s="8"/>
      <c r="J24" s="59"/>
      <c r="K24" s="8"/>
      <c r="L24" s="59"/>
      <c r="M24" s="8"/>
      <c r="N24" s="59"/>
      <c r="O24" s="8"/>
      <c r="P24" s="34"/>
      <c r="Q24" s="3"/>
      <c r="R24" s="34"/>
      <c r="S24" s="3"/>
      <c r="T24" s="34"/>
      <c r="U24" s="3"/>
      <c r="V24" s="16">
        <f t="shared" si="1"/>
        <v>0</v>
      </c>
      <c r="W24" s="16">
        <f t="shared" si="2"/>
        <v>0</v>
      </c>
      <c r="X24" s="16">
        <f t="shared" si="0"/>
        <v>0</v>
      </c>
      <c r="Y24" s="91"/>
      <c r="Z24" s="91"/>
      <c r="AA24" s="91"/>
      <c r="AB24" s="91"/>
      <c r="AC24" s="91"/>
    </row>
    <row r="25" spans="1:36" s="51" customFormat="1" ht="20.100000000000001" customHeight="1" x14ac:dyDescent="0.2">
      <c r="A25" s="70">
        <v>20</v>
      </c>
      <c r="B25" s="33"/>
      <c r="C25" s="2"/>
      <c r="D25" s="2"/>
      <c r="E25" s="1"/>
      <c r="F25" s="34"/>
      <c r="G25" s="4"/>
      <c r="H25" s="59"/>
      <c r="I25" s="8"/>
      <c r="J25" s="59"/>
      <c r="K25" s="8"/>
      <c r="L25" s="59"/>
      <c r="M25" s="8"/>
      <c r="N25" s="59"/>
      <c r="O25" s="8"/>
      <c r="P25" s="34"/>
      <c r="Q25" s="3"/>
      <c r="R25" s="34"/>
      <c r="S25" s="3"/>
      <c r="T25" s="34"/>
      <c r="U25" s="3"/>
      <c r="V25" s="16">
        <f t="shared" si="1"/>
        <v>0</v>
      </c>
      <c r="W25" s="16">
        <f t="shared" si="2"/>
        <v>0</v>
      </c>
      <c r="X25" s="16">
        <f t="shared" si="0"/>
        <v>0</v>
      </c>
      <c r="Y25" s="91"/>
      <c r="Z25" s="91"/>
      <c r="AA25" s="91"/>
      <c r="AB25" s="91"/>
      <c r="AC25" s="91"/>
    </row>
    <row r="26" spans="1:36" s="51" customFormat="1" ht="20.100000000000001" customHeight="1" x14ac:dyDescent="0.2">
      <c r="A26" s="70">
        <v>21</v>
      </c>
      <c r="B26" s="33"/>
      <c r="C26" s="2"/>
      <c r="D26" s="2"/>
      <c r="E26" s="1"/>
      <c r="F26" s="34"/>
      <c r="G26" s="3"/>
      <c r="H26" s="59"/>
      <c r="I26" s="8"/>
      <c r="J26" s="59"/>
      <c r="K26" s="8"/>
      <c r="L26" s="59"/>
      <c r="M26" s="8"/>
      <c r="N26" s="59"/>
      <c r="O26" s="8"/>
      <c r="P26" s="34"/>
      <c r="Q26" s="3"/>
      <c r="R26" s="34"/>
      <c r="S26" s="3"/>
      <c r="T26" s="34"/>
      <c r="U26" s="3"/>
      <c r="V26" s="16">
        <f t="shared" si="1"/>
        <v>0</v>
      </c>
      <c r="W26" s="16">
        <f t="shared" si="2"/>
        <v>0</v>
      </c>
      <c r="X26" s="16">
        <f t="shared" si="0"/>
        <v>0</v>
      </c>
      <c r="Y26" s="91"/>
      <c r="Z26" s="91"/>
      <c r="AA26" s="91"/>
      <c r="AB26" s="91"/>
      <c r="AC26" s="91"/>
    </row>
    <row r="27" spans="1:36" s="51" customFormat="1" ht="20.100000000000001" customHeight="1" x14ac:dyDescent="0.2">
      <c r="A27" s="70">
        <v>22</v>
      </c>
      <c r="B27" s="12"/>
      <c r="C27" s="2"/>
      <c r="D27" s="2"/>
      <c r="E27" s="1"/>
      <c r="F27" s="34"/>
      <c r="G27" s="3"/>
      <c r="H27" s="34"/>
      <c r="I27" s="3"/>
      <c r="J27" s="34"/>
      <c r="K27" s="23"/>
      <c r="L27" s="34"/>
      <c r="M27" s="3"/>
      <c r="N27" s="34"/>
      <c r="O27" s="3"/>
      <c r="P27" s="34"/>
      <c r="Q27" s="3"/>
      <c r="R27" s="34"/>
      <c r="S27" s="3"/>
      <c r="T27" s="34"/>
      <c r="U27" s="3"/>
      <c r="V27" s="16">
        <f t="shared" si="1"/>
        <v>0</v>
      </c>
      <c r="W27" s="16">
        <f t="shared" si="2"/>
        <v>0</v>
      </c>
      <c r="X27" s="16">
        <f t="shared" si="0"/>
        <v>0</v>
      </c>
      <c r="Y27" s="91"/>
      <c r="Z27" s="91"/>
      <c r="AA27" s="91"/>
      <c r="AB27" s="91"/>
      <c r="AC27" s="91"/>
    </row>
    <row r="28" spans="1:36" s="51" customFormat="1" ht="20.100000000000001" customHeight="1" x14ac:dyDescent="0.2">
      <c r="A28" s="70">
        <v>23</v>
      </c>
      <c r="B28" s="33"/>
      <c r="C28" s="2"/>
      <c r="D28" s="2"/>
      <c r="E28" s="1"/>
      <c r="F28" s="34"/>
      <c r="G28" s="3"/>
      <c r="H28" s="34"/>
      <c r="I28" s="3"/>
      <c r="J28" s="34"/>
      <c r="K28" s="23"/>
      <c r="L28" s="34"/>
      <c r="M28" s="3"/>
      <c r="N28" s="34"/>
      <c r="O28" s="3"/>
      <c r="P28" s="34"/>
      <c r="Q28" s="3"/>
      <c r="R28" s="34"/>
      <c r="S28" s="3"/>
      <c r="T28" s="34"/>
      <c r="U28" s="3"/>
      <c r="V28" s="16">
        <f t="shared" si="1"/>
        <v>0</v>
      </c>
      <c r="W28" s="16">
        <f t="shared" si="2"/>
        <v>0</v>
      </c>
      <c r="X28" s="16">
        <f t="shared" si="0"/>
        <v>0</v>
      </c>
      <c r="Y28" s="91"/>
      <c r="Z28" s="91"/>
      <c r="AA28" s="91"/>
      <c r="AB28" s="91"/>
      <c r="AC28" s="91"/>
    </row>
    <row r="29" spans="1:36" s="51" customFormat="1" ht="20.100000000000001" customHeight="1" x14ac:dyDescent="0.2">
      <c r="A29" s="70">
        <v>24</v>
      </c>
      <c r="B29" s="12"/>
      <c r="C29" s="2"/>
      <c r="D29" s="6"/>
      <c r="E29" s="1"/>
      <c r="F29" s="34"/>
      <c r="G29" s="3"/>
      <c r="H29" s="34"/>
      <c r="I29" s="3"/>
      <c r="J29" s="34"/>
      <c r="K29" s="23"/>
      <c r="L29" s="34"/>
      <c r="M29" s="3"/>
      <c r="N29" s="34"/>
      <c r="O29" s="3"/>
      <c r="P29" s="34"/>
      <c r="Q29" s="3"/>
      <c r="R29" s="34"/>
      <c r="S29" s="3"/>
      <c r="T29" s="34"/>
      <c r="U29" s="3"/>
      <c r="V29" s="16">
        <f t="shared" si="1"/>
        <v>0</v>
      </c>
      <c r="W29" s="16">
        <f t="shared" si="2"/>
        <v>0</v>
      </c>
      <c r="X29" s="16">
        <f t="shared" si="0"/>
        <v>0</v>
      </c>
      <c r="Y29" s="91"/>
      <c r="Z29" s="91"/>
      <c r="AA29" s="91"/>
      <c r="AB29" s="91"/>
      <c r="AC29" s="91"/>
    </row>
    <row r="30" spans="1:36" s="51" customFormat="1" ht="20.100000000000001" customHeight="1" x14ac:dyDescent="0.2">
      <c r="B30" s="205">
        <f>'Spielcenter I'!F3</f>
        <v>0</v>
      </c>
      <c r="C30" s="217"/>
      <c r="D30" s="217"/>
      <c r="E30" s="168" t="s">
        <v>26</v>
      </c>
      <c r="F30" s="176"/>
      <c r="G30" s="170">
        <f>SUM(G6:G29)</f>
        <v>0</v>
      </c>
      <c r="H30" s="176"/>
      <c r="I30" s="170">
        <f t="shared" ref="I30:U30" si="3">SUM(I6:I29)</f>
        <v>0</v>
      </c>
      <c r="J30" s="176"/>
      <c r="K30" s="170">
        <f t="shared" si="3"/>
        <v>0</v>
      </c>
      <c r="L30" s="176"/>
      <c r="M30" s="170">
        <f t="shared" si="3"/>
        <v>0</v>
      </c>
      <c r="N30" s="176"/>
      <c r="O30" s="170">
        <f t="shared" si="3"/>
        <v>0</v>
      </c>
      <c r="P30" s="176"/>
      <c r="Q30" s="170">
        <f t="shared" si="3"/>
        <v>0</v>
      </c>
      <c r="R30" s="176"/>
      <c r="S30" s="170">
        <f t="shared" si="3"/>
        <v>0</v>
      </c>
      <c r="T30" s="176"/>
      <c r="U30" s="170">
        <f t="shared" si="3"/>
        <v>0</v>
      </c>
      <c r="V30" s="170">
        <f>SUM(V6:V29)</f>
        <v>0</v>
      </c>
      <c r="W30" s="170">
        <f>SUM(W6:W29)</f>
        <v>0</v>
      </c>
      <c r="X30" s="171">
        <f>SUM(X6:X29)</f>
        <v>0</v>
      </c>
      <c r="Y30" s="53"/>
      <c r="Z30" s="92"/>
      <c r="AA30" s="92"/>
      <c r="AB30" s="92"/>
      <c r="AC30" s="92"/>
      <c r="AD30" s="93"/>
      <c r="AE30" s="27"/>
      <c r="AF30" s="94"/>
      <c r="AG30" s="95"/>
      <c r="AH30" s="93"/>
      <c r="AI30" s="93"/>
      <c r="AJ30" s="96"/>
    </row>
    <row r="31" spans="1:36" s="51" customFormat="1" ht="30.4" customHeight="1" x14ac:dyDescent="0.2">
      <c r="B31" s="172">
        <f>'Spielcenter I'!B1</f>
        <v>0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1"/>
      <c r="Y31" s="53"/>
      <c r="Z31" s="92"/>
      <c r="AA31" s="92"/>
      <c r="AB31" s="92"/>
      <c r="AC31" s="92"/>
      <c r="AD31" s="93"/>
      <c r="AE31" s="27"/>
      <c r="AF31" s="94"/>
      <c r="AG31" s="95"/>
      <c r="AH31" s="93"/>
      <c r="AI31" s="93"/>
      <c r="AJ31" s="96"/>
    </row>
    <row r="32" spans="1:36" s="51" customFormat="1" ht="20.100000000000001" customHeight="1" x14ac:dyDescent="0.2">
      <c r="B32" s="20">
        <f xml:space="preserve"> 'Spielcenter I'!B2</f>
        <v>0</v>
      </c>
      <c r="C32" s="66"/>
      <c r="D32" s="66"/>
      <c r="E32" s="66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88"/>
      <c r="Z32" s="53"/>
      <c r="AA32" s="53"/>
      <c r="AB32" s="53"/>
      <c r="AC32" s="53"/>
      <c r="AD32" s="97"/>
      <c r="AE32" s="95"/>
      <c r="AF32" s="95"/>
      <c r="AG32" s="95"/>
      <c r="AH32" s="97"/>
      <c r="AI32" s="97"/>
      <c r="AJ32" s="98"/>
    </row>
    <row r="33" spans="1:36" s="51" customFormat="1" ht="40.15" customHeight="1" x14ac:dyDescent="0.2">
      <c r="B33" s="202" t="str">
        <f>'Spielcenter II'!B3</f>
        <v>Spielcenter II</v>
      </c>
      <c r="C33" s="203"/>
      <c r="D33" s="203"/>
      <c r="E33" s="204"/>
      <c r="F33" s="214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6"/>
      <c r="V33" s="153" t="s">
        <v>5</v>
      </c>
      <c r="W33" s="154" t="s">
        <v>15</v>
      </c>
      <c r="X33" s="155" t="s">
        <v>28</v>
      </c>
      <c r="Y33" s="99"/>
      <c r="Z33" s="88"/>
      <c r="AA33" s="88"/>
      <c r="AB33" s="88"/>
      <c r="AC33" s="53"/>
      <c r="AD33" s="95"/>
      <c r="AE33" s="95"/>
      <c r="AF33" s="95"/>
      <c r="AG33" s="95"/>
      <c r="AH33" s="95"/>
      <c r="AI33" s="95"/>
      <c r="AJ33" s="100"/>
    </row>
    <row r="34" spans="1:36" s="51" customFormat="1" ht="20.100000000000001" customHeight="1" x14ac:dyDescent="0.2">
      <c r="B34" s="156" t="s">
        <v>11</v>
      </c>
      <c r="C34" s="157"/>
      <c r="D34" s="157"/>
      <c r="E34" s="173"/>
      <c r="F34" s="218">
        <f xml:space="preserve"> 'Spielcenter I'!F34</f>
        <v>0</v>
      </c>
      <c r="G34" s="219"/>
      <c r="H34" s="218">
        <f xml:space="preserve"> 'Spielcenter I'!H34</f>
        <v>0</v>
      </c>
      <c r="I34" s="219"/>
      <c r="J34" s="218">
        <f xml:space="preserve"> 'Spielcenter I'!J34</f>
        <v>0</v>
      </c>
      <c r="K34" s="219"/>
      <c r="L34" s="218">
        <f xml:space="preserve"> 'Spielcenter I'!L34</f>
        <v>0</v>
      </c>
      <c r="M34" s="219"/>
      <c r="N34" s="218">
        <f xml:space="preserve"> 'Spielcenter I'!N34</f>
        <v>0</v>
      </c>
      <c r="O34" s="219"/>
      <c r="P34" s="218">
        <f xml:space="preserve"> 'Spielcenter I'!P34</f>
        <v>0</v>
      </c>
      <c r="Q34" s="219"/>
      <c r="R34" s="218">
        <f xml:space="preserve"> 'Spielcenter I'!R34</f>
        <v>0</v>
      </c>
      <c r="S34" s="219"/>
      <c r="T34" s="218">
        <f xml:space="preserve"> 'Spielcenter I'!T34</f>
        <v>0</v>
      </c>
      <c r="U34" s="219"/>
      <c r="V34" s="174"/>
      <c r="W34" s="160">
        <f>'Spielcenter I'!W4</f>
        <v>0.15</v>
      </c>
      <c r="X34" s="161"/>
      <c r="Y34" s="101"/>
      <c r="Z34" s="102"/>
      <c r="AA34" s="102"/>
      <c r="AB34" s="102"/>
      <c r="AC34" s="102"/>
      <c r="AF34" s="95"/>
    </row>
    <row r="35" spans="1:36" s="51" customFormat="1" ht="22.15" customHeight="1" x14ac:dyDescent="0.2">
      <c r="B35" s="162" t="s">
        <v>12</v>
      </c>
      <c r="C35" s="183" t="s">
        <v>8</v>
      </c>
      <c r="D35" s="183" t="s">
        <v>9</v>
      </c>
      <c r="E35" s="183" t="s">
        <v>10</v>
      </c>
      <c r="F35" s="163" t="s">
        <v>29</v>
      </c>
      <c r="G35" s="175" t="s">
        <v>0</v>
      </c>
      <c r="H35" s="163" t="s">
        <v>29</v>
      </c>
      <c r="I35" s="175" t="s">
        <v>0</v>
      </c>
      <c r="J35" s="163" t="s">
        <v>29</v>
      </c>
      <c r="K35" s="175" t="s">
        <v>0</v>
      </c>
      <c r="L35" s="163" t="s">
        <v>29</v>
      </c>
      <c r="M35" s="175" t="s">
        <v>0</v>
      </c>
      <c r="N35" s="163" t="s">
        <v>29</v>
      </c>
      <c r="O35" s="175" t="s">
        <v>0</v>
      </c>
      <c r="P35" s="163" t="s">
        <v>29</v>
      </c>
      <c r="Q35" s="165" t="s">
        <v>0</v>
      </c>
      <c r="R35" s="163" t="s">
        <v>29</v>
      </c>
      <c r="S35" s="165" t="s">
        <v>0</v>
      </c>
      <c r="T35" s="163" t="s">
        <v>29</v>
      </c>
      <c r="U35" s="165" t="s">
        <v>0</v>
      </c>
      <c r="V35" s="159"/>
      <c r="W35" s="167" t="s">
        <v>6</v>
      </c>
      <c r="X35" s="167" t="s">
        <v>6</v>
      </c>
      <c r="Y35" s="95"/>
      <c r="Z35" s="95"/>
      <c r="AA35" s="95"/>
      <c r="AB35" s="95"/>
      <c r="AC35" s="95"/>
    </row>
    <row r="36" spans="1:36" s="51" customFormat="1" ht="20.100000000000001" customHeight="1" x14ac:dyDescent="0.2">
      <c r="A36" s="70">
        <v>1</v>
      </c>
      <c r="B36" s="12"/>
      <c r="C36" s="1"/>
      <c r="D36" s="1"/>
      <c r="E36" s="1"/>
      <c r="F36" s="34"/>
      <c r="G36" s="23"/>
      <c r="H36" s="34"/>
      <c r="I36" s="3"/>
      <c r="J36" s="34"/>
      <c r="K36" s="4"/>
      <c r="L36" s="43"/>
      <c r="M36" s="3"/>
      <c r="N36" s="34"/>
      <c r="O36" s="3"/>
      <c r="P36" s="34"/>
      <c r="Q36" s="3"/>
      <c r="R36" s="34"/>
      <c r="S36" s="3"/>
      <c r="T36" s="34"/>
      <c r="U36" s="3"/>
      <c r="V36" s="16">
        <f>SUM(G36+I36+K36+M36+O36+Q36+S36+U36)</f>
        <v>0</v>
      </c>
      <c r="W36" s="16">
        <f>IF(SUM(V36*$W$34)&gt;=0,(V36*$W$34),0)</f>
        <v>0</v>
      </c>
      <c r="X36" s="16">
        <f t="shared" ref="X36:X59" si="4">ROUNDDOWN(W36,0)</f>
        <v>0</v>
      </c>
      <c r="Y36" s="103"/>
      <c r="Z36" s="95"/>
      <c r="AA36" s="95"/>
      <c r="AB36" s="95"/>
      <c r="AC36" s="95"/>
    </row>
    <row r="37" spans="1:36" s="51" customFormat="1" ht="20.100000000000001" customHeight="1" x14ac:dyDescent="0.2">
      <c r="A37" s="70">
        <v>2</v>
      </c>
      <c r="B37" s="12"/>
      <c r="C37" s="2"/>
      <c r="D37" s="2"/>
      <c r="E37" s="1"/>
      <c r="F37" s="34"/>
      <c r="G37" s="23"/>
      <c r="H37" s="34"/>
      <c r="I37" s="3"/>
      <c r="J37" s="34"/>
      <c r="K37" s="4"/>
      <c r="L37" s="43"/>
      <c r="M37" s="3"/>
      <c r="N37" s="34"/>
      <c r="O37" s="3"/>
      <c r="P37" s="34"/>
      <c r="Q37" s="3"/>
      <c r="R37" s="34"/>
      <c r="S37" s="3"/>
      <c r="T37" s="34"/>
      <c r="U37" s="3"/>
      <c r="V37" s="16">
        <f t="shared" ref="V37:V59" si="5">SUM(G37+I37+K37+M37+O37+Q37+S37+U37)</f>
        <v>0</v>
      </c>
      <c r="W37" s="16">
        <f t="shared" ref="W37:W59" si="6">IF(SUM(V37*$W$34)&gt;=0,(V37*$W$34),0)</f>
        <v>0</v>
      </c>
      <c r="X37" s="16">
        <f t="shared" si="4"/>
        <v>0</v>
      </c>
      <c r="Y37" s="104"/>
      <c r="Z37" s="104"/>
      <c r="AA37" s="95"/>
      <c r="AB37" s="95"/>
      <c r="AC37" s="95"/>
    </row>
    <row r="38" spans="1:36" s="51" customFormat="1" ht="20.100000000000001" customHeight="1" x14ac:dyDescent="0.2">
      <c r="A38" s="70">
        <v>3</v>
      </c>
      <c r="B38" s="12"/>
      <c r="C38" s="2"/>
      <c r="D38" s="2"/>
      <c r="E38" s="1"/>
      <c r="F38" s="34"/>
      <c r="G38" s="23"/>
      <c r="H38" s="34"/>
      <c r="I38" s="3"/>
      <c r="J38" s="34"/>
      <c r="K38" s="4"/>
      <c r="L38" s="43"/>
      <c r="M38" s="3"/>
      <c r="N38" s="34"/>
      <c r="O38" s="3"/>
      <c r="P38" s="34"/>
      <c r="Q38" s="3"/>
      <c r="R38" s="34"/>
      <c r="S38" s="3"/>
      <c r="T38" s="34"/>
      <c r="U38" s="3"/>
      <c r="V38" s="16">
        <f t="shared" si="5"/>
        <v>0</v>
      </c>
      <c r="W38" s="16">
        <f t="shared" si="6"/>
        <v>0</v>
      </c>
      <c r="X38" s="16">
        <f t="shared" si="4"/>
        <v>0</v>
      </c>
      <c r="Y38" s="104"/>
      <c r="Z38" s="104"/>
      <c r="AA38" s="95"/>
      <c r="AB38" s="95"/>
      <c r="AC38" s="95"/>
    </row>
    <row r="39" spans="1:36" s="51" customFormat="1" ht="20.100000000000001" customHeight="1" x14ac:dyDescent="0.2">
      <c r="A39" s="70">
        <v>4</v>
      </c>
      <c r="B39" s="12"/>
      <c r="C39" s="2"/>
      <c r="D39" s="2"/>
      <c r="E39" s="1"/>
      <c r="F39" s="34"/>
      <c r="G39" s="23"/>
      <c r="H39" s="34"/>
      <c r="I39" s="3"/>
      <c r="J39" s="34"/>
      <c r="K39" s="4"/>
      <c r="L39" s="43"/>
      <c r="M39" s="3"/>
      <c r="N39" s="34"/>
      <c r="O39" s="3"/>
      <c r="P39" s="34"/>
      <c r="Q39" s="3"/>
      <c r="R39" s="34"/>
      <c r="S39" s="3"/>
      <c r="T39" s="34"/>
      <c r="U39" s="3"/>
      <c r="V39" s="16">
        <f t="shared" si="5"/>
        <v>0</v>
      </c>
      <c r="W39" s="16">
        <f t="shared" si="6"/>
        <v>0</v>
      </c>
      <c r="X39" s="16">
        <f t="shared" si="4"/>
        <v>0</v>
      </c>
      <c r="Y39" s="104"/>
      <c r="Z39" s="104"/>
      <c r="AA39" s="95"/>
      <c r="AB39" s="95"/>
      <c r="AC39" s="95"/>
    </row>
    <row r="40" spans="1:36" s="51" customFormat="1" ht="20.100000000000001" customHeight="1" x14ac:dyDescent="0.2">
      <c r="A40" s="70">
        <v>5</v>
      </c>
      <c r="B40" s="190"/>
      <c r="C40" s="2"/>
      <c r="D40" s="2"/>
      <c r="E40" s="1"/>
      <c r="F40" s="34"/>
      <c r="G40" s="23"/>
      <c r="H40" s="34"/>
      <c r="I40" s="3"/>
      <c r="J40" s="34"/>
      <c r="K40" s="4"/>
      <c r="L40" s="43"/>
      <c r="M40" s="3"/>
      <c r="N40" s="34"/>
      <c r="O40" s="3"/>
      <c r="P40" s="34"/>
      <c r="Q40" s="3"/>
      <c r="R40" s="34"/>
      <c r="S40" s="3"/>
      <c r="T40" s="34"/>
      <c r="U40" s="3"/>
      <c r="V40" s="16">
        <f t="shared" si="5"/>
        <v>0</v>
      </c>
      <c r="W40" s="16">
        <f t="shared" si="6"/>
        <v>0</v>
      </c>
      <c r="X40" s="16">
        <f t="shared" si="4"/>
        <v>0</v>
      </c>
      <c r="Y40" s="104"/>
      <c r="Z40" s="104"/>
      <c r="AA40" s="95"/>
      <c r="AB40" s="95"/>
      <c r="AC40" s="95"/>
    </row>
    <row r="41" spans="1:36" s="51" customFormat="1" ht="20.100000000000001" customHeight="1" x14ac:dyDescent="0.2">
      <c r="A41" s="70">
        <v>6</v>
      </c>
      <c r="B41" s="190"/>
      <c r="C41" s="2"/>
      <c r="D41" s="2"/>
      <c r="E41" s="1"/>
      <c r="F41" s="34"/>
      <c r="G41" s="23"/>
      <c r="H41" s="34"/>
      <c r="I41" s="3"/>
      <c r="J41" s="34"/>
      <c r="K41" s="4"/>
      <c r="L41" s="43"/>
      <c r="M41" s="3"/>
      <c r="N41" s="34"/>
      <c r="O41" s="3"/>
      <c r="P41" s="34"/>
      <c r="Q41" s="3"/>
      <c r="R41" s="34"/>
      <c r="S41" s="3"/>
      <c r="T41" s="34"/>
      <c r="U41" s="3"/>
      <c r="V41" s="16">
        <f t="shared" si="5"/>
        <v>0</v>
      </c>
      <c r="W41" s="16">
        <f t="shared" si="6"/>
        <v>0</v>
      </c>
      <c r="X41" s="16">
        <f t="shared" si="4"/>
        <v>0</v>
      </c>
      <c r="Y41" s="104"/>
      <c r="Z41" s="104"/>
      <c r="AA41" s="95"/>
      <c r="AB41" s="95"/>
      <c r="AC41" s="95"/>
    </row>
    <row r="42" spans="1:36" s="51" customFormat="1" ht="20.100000000000001" customHeight="1" x14ac:dyDescent="0.2">
      <c r="A42" s="70">
        <v>7</v>
      </c>
      <c r="B42" s="191"/>
      <c r="C42" s="2"/>
      <c r="D42" s="2"/>
      <c r="E42" s="1"/>
      <c r="F42" s="34"/>
      <c r="G42" s="23"/>
      <c r="H42" s="34"/>
      <c r="I42" s="3"/>
      <c r="J42" s="34"/>
      <c r="K42" s="4"/>
      <c r="L42" s="43"/>
      <c r="M42" s="3"/>
      <c r="N42" s="34"/>
      <c r="O42" s="3"/>
      <c r="P42" s="34"/>
      <c r="Q42" s="3"/>
      <c r="R42" s="34"/>
      <c r="S42" s="3"/>
      <c r="T42" s="34"/>
      <c r="U42" s="3"/>
      <c r="V42" s="16">
        <f t="shared" si="5"/>
        <v>0</v>
      </c>
      <c r="W42" s="16">
        <f t="shared" si="6"/>
        <v>0</v>
      </c>
      <c r="X42" s="16">
        <f t="shared" si="4"/>
        <v>0</v>
      </c>
      <c r="Y42" s="104"/>
      <c r="Z42" s="104"/>
      <c r="AA42" s="95"/>
      <c r="AB42" s="95"/>
      <c r="AC42" s="95"/>
    </row>
    <row r="43" spans="1:36" s="51" customFormat="1" ht="20.100000000000001" customHeight="1" x14ac:dyDescent="0.2">
      <c r="A43" s="70">
        <v>8</v>
      </c>
      <c r="B43" s="12"/>
      <c r="C43" s="2"/>
      <c r="D43" s="2"/>
      <c r="E43" s="1"/>
      <c r="F43" s="34"/>
      <c r="G43" s="23"/>
      <c r="H43" s="34"/>
      <c r="I43" s="3"/>
      <c r="J43" s="34"/>
      <c r="K43" s="4"/>
      <c r="L43" s="43"/>
      <c r="M43" s="3"/>
      <c r="N43" s="34"/>
      <c r="O43" s="3"/>
      <c r="P43" s="34"/>
      <c r="Q43" s="3"/>
      <c r="R43" s="34"/>
      <c r="S43" s="3"/>
      <c r="T43" s="34"/>
      <c r="U43" s="3"/>
      <c r="V43" s="16">
        <f t="shared" si="5"/>
        <v>0</v>
      </c>
      <c r="W43" s="16">
        <f t="shared" si="6"/>
        <v>0</v>
      </c>
      <c r="X43" s="16">
        <f t="shared" si="4"/>
        <v>0</v>
      </c>
      <c r="Y43" s="104"/>
      <c r="Z43" s="104"/>
      <c r="AA43" s="95"/>
      <c r="AB43" s="95"/>
      <c r="AC43" s="95"/>
    </row>
    <row r="44" spans="1:36" s="51" customFormat="1" ht="20.100000000000001" customHeight="1" x14ac:dyDescent="0.2">
      <c r="A44" s="70">
        <v>9</v>
      </c>
      <c r="B44" s="33"/>
      <c r="C44" s="2"/>
      <c r="D44" s="2"/>
      <c r="E44" s="1"/>
      <c r="F44" s="34"/>
      <c r="G44" s="3"/>
      <c r="H44" s="34"/>
      <c r="I44" s="3"/>
      <c r="J44" s="34"/>
      <c r="K44" s="4"/>
      <c r="L44" s="43"/>
      <c r="M44" s="3"/>
      <c r="N44" s="34"/>
      <c r="O44" s="3"/>
      <c r="P44" s="34"/>
      <c r="Q44" s="3"/>
      <c r="R44" s="34"/>
      <c r="S44" s="3"/>
      <c r="T44" s="34"/>
      <c r="U44" s="3"/>
      <c r="V44" s="16">
        <f t="shared" si="5"/>
        <v>0</v>
      </c>
      <c r="W44" s="16">
        <f t="shared" si="6"/>
        <v>0</v>
      </c>
      <c r="X44" s="16">
        <f t="shared" si="4"/>
        <v>0</v>
      </c>
      <c r="Y44" s="104"/>
      <c r="Z44" s="104"/>
      <c r="AA44" s="95"/>
      <c r="AB44" s="95"/>
      <c r="AC44" s="95"/>
    </row>
    <row r="45" spans="1:36" s="51" customFormat="1" ht="20.100000000000001" customHeight="1" x14ac:dyDescent="0.2">
      <c r="A45" s="70">
        <v>10</v>
      </c>
      <c r="B45" s="33"/>
      <c r="C45" s="2"/>
      <c r="D45" s="2"/>
      <c r="E45" s="1"/>
      <c r="F45" s="34"/>
      <c r="G45" s="3"/>
      <c r="H45" s="34"/>
      <c r="I45" s="3"/>
      <c r="J45" s="34"/>
      <c r="K45" s="4"/>
      <c r="L45" s="43"/>
      <c r="M45" s="3"/>
      <c r="N45" s="34"/>
      <c r="O45" s="3"/>
      <c r="P45" s="34"/>
      <c r="Q45" s="3"/>
      <c r="R45" s="34"/>
      <c r="S45" s="3"/>
      <c r="T45" s="34"/>
      <c r="U45" s="3"/>
      <c r="V45" s="16">
        <f t="shared" si="5"/>
        <v>0</v>
      </c>
      <c r="W45" s="16">
        <f t="shared" si="6"/>
        <v>0</v>
      </c>
      <c r="X45" s="16">
        <f t="shared" si="4"/>
        <v>0</v>
      </c>
      <c r="Y45" s="104"/>
      <c r="Z45" s="104"/>
      <c r="AA45" s="95"/>
      <c r="AB45" s="95"/>
      <c r="AC45" s="95"/>
    </row>
    <row r="46" spans="1:36" s="51" customFormat="1" ht="20.100000000000001" customHeight="1" x14ac:dyDescent="0.2">
      <c r="A46" s="70">
        <v>11</v>
      </c>
      <c r="B46" s="33"/>
      <c r="C46" s="2"/>
      <c r="D46" s="2"/>
      <c r="E46" s="1"/>
      <c r="F46" s="34"/>
      <c r="G46" s="3"/>
      <c r="H46" s="34"/>
      <c r="I46" s="3"/>
      <c r="J46" s="34"/>
      <c r="K46" s="4"/>
      <c r="L46" s="43"/>
      <c r="M46" s="3"/>
      <c r="N46" s="34"/>
      <c r="O46" s="3"/>
      <c r="P46" s="34"/>
      <c r="Q46" s="3"/>
      <c r="R46" s="34"/>
      <c r="S46" s="3"/>
      <c r="T46" s="34"/>
      <c r="U46" s="3"/>
      <c r="V46" s="16">
        <f t="shared" si="5"/>
        <v>0</v>
      </c>
      <c r="W46" s="16">
        <f t="shared" si="6"/>
        <v>0</v>
      </c>
      <c r="X46" s="16">
        <f t="shared" si="4"/>
        <v>0</v>
      </c>
      <c r="Y46" s="104"/>
      <c r="Z46" s="104"/>
      <c r="AA46" s="95"/>
      <c r="AB46" s="95"/>
      <c r="AC46" s="95"/>
    </row>
    <row r="47" spans="1:36" s="51" customFormat="1" ht="20.100000000000001" customHeight="1" x14ac:dyDescent="0.2">
      <c r="A47" s="70">
        <v>12</v>
      </c>
      <c r="B47" s="33"/>
      <c r="C47" s="2"/>
      <c r="D47" s="2"/>
      <c r="E47" s="1"/>
      <c r="F47" s="34"/>
      <c r="G47" s="3"/>
      <c r="H47" s="34"/>
      <c r="I47" s="3"/>
      <c r="J47" s="34"/>
      <c r="K47" s="4"/>
      <c r="L47" s="43"/>
      <c r="M47" s="3"/>
      <c r="N47" s="34"/>
      <c r="O47" s="3"/>
      <c r="P47" s="34"/>
      <c r="Q47" s="3"/>
      <c r="R47" s="34"/>
      <c r="S47" s="3"/>
      <c r="T47" s="34"/>
      <c r="U47" s="3"/>
      <c r="V47" s="16">
        <f t="shared" si="5"/>
        <v>0</v>
      </c>
      <c r="W47" s="16">
        <f t="shared" si="6"/>
        <v>0</v>
      </c>
      <c r="X47" s="16">
        <f t="shared" si="4"/>
        <v>0</v>
      </c>
      <c r="Y47" s="104"/>
      <c r="Z47" s="104"/>
      <c r="AA47" s="95"/>
      <c r="AB47" s="95"/>
      <c r="AC47" s="95"/>
    </row>
    <row r="48" spans="1:36" s="51" customFormat="1" ht="20.100000000000001" customHeight="1" x14ac:dyDescent="0.2">
      <c r="A48" s="70">
        <v>13</v>
      </c>
      <c r="B48" s="33"/>
      <c r="C48" s="2"/>
      <c r="D48" s="2"/>
      <c r="E48" s="1"/>
      <c r="F48" s="34"/>
      <c r="G48" s="3"/>
      <c r="H48" s="34"/>
      <c r="I48" s="3"/>
      <c r="J48" s="34"/>
      <c r="K48" s="3"/>
      <c r="L48" s="34"/>
      <c r="M48" s="3"/>
      <c r="N48" s="34"/>
      <c r="O48" s="3"/>
      <c r="P48" s="34"/>
      <c r="Q48" s="3"/>
      <c r="R48" s="34"/>
      <c r="S48" s="3"/>
      <c r="T48" s="34"/>
      <c r="U48" s="3"/>
      <c r="V48" s="16">
        <f t="shared" si="5"/>
        <v>0</v>
      </c>
      <c r="W48" s="16">
        <f t="shared" si="6"/>
        <v>0</v>
      </c>
      <c r="X48" s="16">
        <f t="shared" si="4"/>
        <v>0</v>
      </c>
      <c r="Y48" s="104"/>
      <c r="Z48" s="104"/>
      <c r="AA48" s="95"/>
      <c r="AB48" s="95"/>
      <c r="AC48" s="95"/>
    </row>
    <row r="49" spans="1:29" s="51" customFormat="1" ht="20.100000000000001" customHeight="1" x14ac:dyDescent="0.2">
      <c r="A49" s="70">
        <v>14</v>
      </c>
      <c r="B49" s="12"/>
      <c r="C49" s="2"/>
      <c r="D49" s="2"/>
      <c r="E49" s="1"/>
      <c r="F49" s="34"/>
      <c r="G49" s="3"/>
      <c r="H49" s="34"/>
      <c r="I49" s="3"/>
      <c r="J49" s="34"/>
      <c r="K49" s="3"/>
      <c r="L49" s="34"/>
      <c r="M49" s="3"/>
      <c r="N49" s="34"/>
      <c r="O49" s="3"/>
      <c r="P49" s="34"/>
      <c r="Q49" s="3"/>
      <c r="R49" s="34"/>
      <c r="S49" s="3"/>
      <c r="T49" s="34"/>
      <c r="U49" s="3"/>
      <c r="V49" s="16">
        <f t="shared" si="5"/>
        <v>0</v>
      </c>
      <c r="W49" s="16">
        <f t="shared" si="6"/>
        <v>0</v>
      </c>
      <c r="X49" s="16">
        <f t="shared" si="4"/>
        <v>0</v>
      </c>
      <c r="Y49" s="104"/>
      <c r="Z49" s="104"/>
      <c r="AA49" s="95"/>
      <c r="AB49" s="95"/>
      <c r="AC49" s="95"/>
    </row>
    <row r="50" spans="1:29" s="51" customFormat="1" ht="20.100000000000001" customHeight="1" x14ac:dyDescent="0.2">
      <c r="A50" s="70">
        <v>15</v>
      </c>
      <c r="B50" s="33"/>
      <c r="C50" s="2"/>
      <c r="D50" s="2"/>
      <c r="E50" s="1"/>
      <c r="F50" s="34"/>
      <c r="G50" s="3"/>
      <c r="H50" s="34"/>
      <c r="I50" s="3"/>
      <c r="J50" s="34"/>
      <c r="K50" s="3"/>
      <c r="L50" s="34"/>
      <c r="M50" s="3"/>
      <c r="N50" s="34"/>
      <c r="O50" s="3"/>
      <c r="P50" s="34"/>
      <c r="Q50" s="3"/>
      <c r="R50" s="34"/>
      <c r="S50" s="3"/>
      <c r="T50" s="34"/>
      <c r="U50" s="3"/>
      <c r="V50" s="16">
        <f t="shared" si="5"/>
        <v>0</v>
      </c>
      <c r="W50" s="16">
        <f t="shared" si="6"/>
        <v>0</v>
      </c>
      <c r="X50" s="16">
        <f t="shared" si="4"/>
        <v>0</v>
      </c>
      <c r="Y50" s="104"/>
      <c r="Z50" s="104"/>
      <c r="AA50" s="95"/>
      <c r="AB50" s="95"/>
      <c r="AC50" s="95"/>
    </row>
    <row r="51" spans="1:29" s="51" customFormat="1" ht="20.100000000000001" customHeight="1" x14ac:dyDescent="0.2">
      <c r="A51" s="70">
        <v>16</v>
      </c>
      <c r="B51" s="33"/>
      <c r="C51" s="2"/>
      <c r="D51" s="6"/>
      <c r="E51" s="1"/>
      <c r="F51" s="34"/>
      <c r="G51" s="3"/>
      <c r="H51" s="34"/>
      <c r="I51" s="3"/>
      <c r="J51" s="34"/>
      <c r="K51" s="3"/>
      <c r="L51" s="34"/>
      <c r="M51" s="3"/>
      <c r="N51" s="34"/>
      <c r="O51" s="3"/>
      <c r="P51" s="34"/>
      <c r="Q51" s="3"/>
      <c r="R51" s="34"/>
      <c r="S51" s="3"/>
      <c r="T51" s="34"/>
      <c r="U51" s="3"/>
      <c r="V51" s="16">
        <f t="shared" si="5"/>
        <v>0</v>
      </c>
      <c r="W51" s="16">
        <f t="shared" si="6"/>
        <v>0</v>
      </c>
      <c r="X51" s="16">
        <f t="shared" si="4"/>
        <v>0</v>
      </c>
      <c r="Y51" s="104"/>
      <c r="Z51" s="104"/>
      <c r="AA51" s="95"/>
      <c r="AB51" s="95"/>
      <c r="AC51" s="95"/>
    </row>
    <row r="52" spans="1:29" s="51" customFormat="1" ht="20.100000000000001" customHeight="1" x14ac:dyDescent="0.2">
      <c r="A52" s="70">
        <v>17</v>
      </c>
      <c r="B52" s="33"/>
      <c r="C52" s="2"/>
      <c r="D52" s="6"/>
      <c r="E52" s="1"/>
      <c r="F52" s="34"/>
      <c r="G52" s="3"/>
      <c r="H52" s="34"/>
      <c r="I52" s="3"/>
      <c r="J52" s="34"/>
      <c r="K52" s="3"/>
      <c r="L52" s="34"/>
      <c r="M52" s="3"/>
      <c r="N52" s="34"/>
      <c r="O52" s="3"/>
      <c r="P52" s="34"/>
      <c r="Q52" s="3"/>
      <c r="R52" s="34"/>
      <c r="S52" s="3"/>
      <c r="T52" s="34"/>
      <c r="U52" s="3"/>
      <c r="V52" s="16">
        <f t="shared" si="5"/>
        <v>0</v>
      </c>
      <c r="W52" s="16">
        <f t="shared" si="6"/>
        <v>0</v>
      </c>
      <c r="X52" s="16">
        <f t="shared" si="4"/>
        <v>0</v>
      </c>
      <c r="Y52" s="104"/>
      <c r="Z52" s="104"/>
      <c r="AA52" s="95"/>
      <c r="AB52" s="95"/>
      <c r="AC52" s="95"/>
    </row>
    <row r="53" spans="1:29" s="51" customFormat="1" ht="20.100000000000001" customHeight="1" x14ac:dyDescent="0.2">
      <c r="A53" s="70">
        <v>18</v>
      </c>
      <c r="B53" s="33"/>
      <c r="C53" s="2"/>
      <c r="D53" s="6"/>
      <c r="E53" s="1"/>
      <c r="F53" s="34"/>
      <c r="G53" s="3"/>
      <c r="H53" s="34"/>
      <c r="I53" s="3"/>
      <c r="J53" s="34"/>
      <c r="K53" s="3"/>
      <c r="L53" s="34"/>
      <c r="M53" s="3"/>
      <c r="N53" s="34"/>
      <c r="O53" s="3"/>
      <c r="P53" s="34"/>
      <c r="Q53" s="3"/>
      <c r="R53" s="34"/>
      <c r="S53" s="3"/>
      <c r="T53" s="34"/>
      <c r="U53" s="3"/>
      <c r="V53" s="16">
        <f t="shared" si="5"/>
        <v>0</v>
      </c>
      <c r="W53" s="16">
        <f t="shared" si="6"/>
        <v>0</v>
      </c>
      <c r="X53" s="16">
        <f t="shared" si="4"/>
        <v>0</v>
      </c>
      <c r="Y53" s="104"/>
      <c r="Z53" s="104"/>
      <c r="AA53" s="95"/>
      <c r="AB53" s="95"/>
      <c r="AC53" s="95"/>
    </row>
    <row r="54" spans="1:29" s="51" customFormat="1" ht="20.100000000000001" customHeight="1" x14ac:dyDescent="0.2">
      <c r="A54" s="70">
        <v>19</v>
      </c>
      <c r="B54" s="33"/>
      <c r="C54" s="2"/>
      <c r="D54" s="6"/>
      <c r="E54" s="1"/>
      <c r="F54" s="34"/>
      <c r="G54" s="3"/>
      <c r="H54" s="34"/>
      <c r="I54" s="3"/>
      <c r="J54" s="34"/>
      <c r="K54" s="3"/>
      <c r="L54" s="34"/>
      <c r="M54" s="3"/>
      <c r="N54" s="34"/>
      <c r="O54" s="3"/>
      <c r="P54" s="34"/>
      <c r="Q54" s="3"/>
      <c r="R54" s="34"/>
      <c r="S54" s="3"/>
      <c r="T54" s="34"/>
      <c r="U54" s="3"/>
      <c r="V54" s="16">
        <f t="shared" si="5"/>
        <v>0</v>
      </c>
      <c r="W54" s="16">
        <f t="shared" si="6"/>
        <v>0</v>
      </c>
      <c r="X54" s="16">
        <f t="shared" si="4"/>
        <v>0</v>
      </c>
      <c r="Y54" s="104"/>
      <c r="Z54" s="104"/>
      <c r="AA54" s="95"/>
      <c r="AB54" s="95"/>
      <c r="AC54" s="95"/>
    </row>
    <row r="55" spans="1:29" s="51" customFormat="1" ht="20.100000000000001" customHeight="1" x14ac:dyDescent="0.2">
      <c r="A55" s="70">
        <v>20</v>
      </c>
      <c r="B55" s="33"/>
      <c r="C55" s="2"/>
      <c r="D55" s="6"/>
      <c r="E55" s="1"/>
      <c r="F55" s="34"/>
      <c r="G55" s="3"/>
      <c r="H55" s="34"/>
      <c r="I55" s="3"/>
      <c r="J55" s="34"/>
      <c r="K55" s="3"/>
      <c r="L55" s="34"/>
      <c r="M55" s="3"/>
      <c r="N55" s="34"/>
      <c r="O55" s="3"/>
      <c r="P55" s="34"/>
      <c r="Q55" s="3"/>
      <c r="R55" s="34"/>
      <c r="S55" s="3"/>
      <c r="T55" s="34"/>
      <c r="U55" s="3"/>
      <c r="V55" s="16">
        <f t="shared" si="5"/>
        <v>0</v>
      </c>
      <c r="W55" s="16">
        <f t="shared" si="6"/>
        <v>0</v>
      </c>
      <c r="X55" s="16">
        <f t="shared" si="4"/>
        <v>0</v>
      </c>
      <c r="Y55" s="104"/>
      <c r="Z55" s="104"/>
      <c r="AA55" s="95"/>
      <c r="AB55" s="95"/>
      <c r="AC55" s="95"/>
    </row>
    <row r="56" spans="1:29" s="51" customFormat="1" ht="20.100000000000001" customHeight="1" x14ac:dyDescent="0.2">
      <c r="A56" s="70">
        <v>21</v>
      </c>
      <c r="B56" s="33"/>
      <c r="C56" s="2"/>
      <c r="D56" s="6"/>
      <c r="E56" s="1"/>
      <c r="F56" s="34"/>
      <c r="G56" s="3"/>
      <c r="H56" s="34"/>
      <c r="I56" s="3"/>
      <c r="J56" s="34"/>
      <c r="K56" s="3"/>
      <c r="L56" s="34"/>
      <c r="M56" s="3"/>
      <c r="N56" s="34"/>
      <c r="O56" s="3"/>
      <c r="P56" s="34"/>
      <c r="Q56" s="3"/>
      <c r="R56" s="34"/>
      <c r="S56" s="3"/>
      <c r="T56" s="34"/>
      <c r="U56" s="3"/>
      <c r="V56" s="16">
        <f t="shared" si="5"/>
        <v>0</v>
      </c>
      <c r="W56" s="16">
        <f t="shared" si="6"/>
        <v>0</v>
      </c>
      <c r="X56" s="16">
        <f t="shared" si="4"/>
        <v>0</v>
      </c>
      <c r="Y56" s="104"/>
      <c r="Z56" s="104"/>
      <c r="AA56" s="95"/>
      <c r="AB56" s="95"/>
      <c r="AC56" s="95"/>
    </row>
    <row r="57" spans="1:29" s="51" customFormat="1" ht="20.100000000000001" customHeight="1" x14ac:dyDescent="0.2">
      <c r="A57" s="70">
        <v>22</v>
      </c>
      <c r="B57" s="33"/>
      <c r="C57" s="2"/>
      <c r="D57" s="6"/>
      <c r="E57" s="1"/>
      <c r="F57" s="34"/>
      <c r="G57" s="3"/>
      <c r="H57" s="34"/>
      <c r="I57" s="3"/>
      <c r="J57" s="34"/>
      <c r="K57" s="3"/>
      <c r="L57" s="34"/>
      <c r="M57" s="3"/>
      <c r="N57" s="34"/>
      <c r="O57" s="3"/>
      <c r="P57" s="34"/>
      <c r="Q57" s="3"/>
      <c r="R57" s="34"/>
      <c r="S57" s="3"/>
      <c r="T57" s="34"/>
      <c r="U57" s="3"/>
      <c r="V57" s="16">
        <f t="shared" si="5"/>
        <v>0</v>
      </c>
      <c r="W57" s="16">
        <f t="shared" si="6"/>
        <v>0</v>
      </c>
      <c r="X57" s="16">
        <f t="shared" si="4"/>
        <v>0</v>
      </c>
      <c r="Y57" s="104"/>
      <c r="Z57" s="104"/>
      <c r="AA57" s="95"/>
      <c r="AB57" s="95"/>
      <c r="AC57" s="95"/>
    </row>
    <row r="58" spans="1:29" s="51" customFormat="1" ht="20.100000000000001" customHeight="1" x14ac:dyDescent="0.2">
      <c r="A58" s="70">
        <v>23</v>
      </c>
      <c r="B58" s="33"/>
      <c r="C58" s="2"/>
      <c r="D58" s="6"/>
      <c r="E58" s="1"/>
      <c r="F58" s="34"/>
      <c r="G58" s="3"/>
      <c r="H58" s="34"/>
      <c r="I58" s="3"/>
      <c r="J58" s="34"/>
      <c r="K58" s="3"/>
      <c r="L58" s="34"/>
      <c r="M58" s="3"/>
      <c r="N58" s="34"/>
      <c r="O58" s="3"/>
      <c r="P58" s="34"/>
      <c r="Q58" s="3"/>
      <c r="R58" s="34"/>
      <c r="S58" s="3"/>
      <c r="T58" s="34"/>
      <c r="U58" s="3"/>
      <c r="V58" s="16">
        <f t="shared" si="5"/>
        <v>0</v>
      </c>
      <c r="W58" s="16">
        <f t="shared" si="6"/>
        <v>0</v>
      </c>
      <c r="X58" s="16">
        <f t="shared" si="4"/>
        <v>0</v>
      </c>
      <c r="Y58" s="104"/>
      <c r="Z58" s="104"/>
      <c r="AA58" s="95"/>
      <c r="AB58" s="95"/>
      <c r="AC58" s="95"/>
    </row>
    <row r="59" spans="1:29" s="51" customFormat="1" ht="20.100000000000001" customHeight="1" x14ac:dyDescent="0.2">
      <c r="A59" s="70">
        <v>24</v>
      </c>
      <c r="B59" s="12"/>
      <c r="C59" s="2"/>
      <c r="D59" s="6"/>
      <c r="E59" s="1"/>
      <c r="F59" s="34"/>
      <c r="G59" s="3"/>
      <c r="H59" s="34"/>
      <c r="I59" s="3"/>
      <c r="J59" s="34"/>
      <c r="K59" s="3"/>
      <c r="L59" s="34"/>
      <c r="M59" s="3"/>
      <c r="N59" s="34"/>
      <c r="O59" s="3"/>
      <c r="P59" s="34"/>
      <c r="Q59" s="3"/>
      <c r="R59" s="34"/>
      <c r="S59" s="3"/>
      <c r="T59" s="34"/>
      <c r="U59" s="3"/>
      <c r="V59" s="16">
        <f t="shared" si="5"/>
        <v>0</v>
      </c>
      <c r="W59" s="16">
        <f t="shared" si="6"/>
        <v>0</v>
      </c>
      <c r="X59" s="16">
        <f t="shared" si="4"/>
        <v>0</v>
      </c>
      <c r="Y59" s="104"/>
      <c r="Z59" s="104"/>
      <c r="AA59" s="95"/>
      <c r="AB59" s="95"/>
      <c r="AC59" s="95"/>
    </row>
    <row r="60" spans="1:29" s="51" customFormat="1" ht="20.100000000000001" customHeight="1" x14ac:dyDescent="0.2">
      <c r="B60" s="205">
        <f>'Spielcenter I'!F33</f>
        <v>0</v>
      </c>
      <c r="C60" s="217"/>
      <c r="D60" s="217"/>
      <c r="E60" s="168" t="s">
        <v>26</v>
      </c>
      <c r="F60" s="176"/>
      <c r="G60" s="170">
        <f>SUM(G36:G59)</f>
        <v>0</v>
      </c>
      <c r="H60" s="176"/>
      <c r="I60" s="170">
        <f>SUM(I36:I59)</f>
        <v>0</v>
      </c>
      <c r="J60" s="176"/>
      <c r="K60" s="170">
        <f>SUM(K36:K59)</f>
        <v>0</v>
      </c>
      <c r="L60" s="176"/>
      <c r="M60" s="170">
        <f>SUM(M36:M59)</f>
        <v>0</v>
      </c>
      <c r="N60" s="176"/>
      <c r="O60" s="170">
        <f>SUM(O36:O59)</f>
        <v>0</v>
      </c>
      <c r="P60" s="176"/>
      <c r="Q60" s="170">
        <f>SUM(Q36:Q59)</f>
        <v>0</v>
      </c>
      <c r="R60" s="176"/>
      <c r="S60" s="170">
        <f>SUM(S36:S59)</f>
        <v>0</v>
      </c>
      <c r="T60" s="176"/>
      <c r="U60" s="170">
        <f>SUM(U36:U59)</f>
        <v>0</v>
      </c>
      <c r="V60" s="170">
        <f>SUM(V36:V59)</f>
        <v>0</v>
      </c>
      <c r="W60" s="170">
        <f>SUM(W36:W59)</f>
        <v>0</v>
      </c>
      <c r="X60" s="171">
        <f>SUM(X36:X59)</f>
        <v>0</v>
      </c>
      <c r="Y60" s="104"/>
      <c r="Z60" s="105"/>
      <c r="AA60" s="95"/>
      <c r="AB60" s="95"/>
      <c r="AC60" s="95"/>
    </row>
    <row r="61" spans="1:29" s="51" customFormat="1" ht="30.4" customHeight="1" x14ac:dyDescent="0.2">
      <c r="B61" s="172">
        <f>'Spielcenter I'!B1</f>
        <v>0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1"/>
      <c r="Y61" s="104"/>
      <c r="Z61" s="105"/>
      <c r="AA61" s="95"/>
      <c r="AB61" s="95"/>
      <c r="AC61" s="95"/>
    </row>
    <row r="62" spans="1:29" s="51" customFormat="1" ht="20.100000000000001" customHeight="1" x14ac:dyDescent="0.2">
      <c r="B62" s="20">
        <f xml:space="preserve"> 'Spielcenter I'!B2</f>
        <v>0</v>
      </c>
      <c r="C62" s="66"/>
      <c r="D62" s="66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8"/>
    </row>
    <row r="63" spans="1:29" s="51" customFormat="1" ht="40.15" customHeight="1" x14ac:dyDescent="0.2">
      <c r="B63" s="202" t="str">
        <f>'Spielcenter II'!B3</f>
        <v>Spielcenter II</v>
      </c>
      <c r="C63" s="203"/>
      <c r="D63" s="203"/>
      <c r="E63" s="204"/>
      <c r="F63" s="214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6"/>
      <c r="V63" s="153" t="s">
        <v>5</v>
      </c>
      <c r="W63" s="154" t="s">
        <v>15</v>
      </c>
      <c r="X63" s="155" t="s">
        <v>28</v>
      </c>
    </row>
    <row r="64" spans="1:29" s="51" customFormat="1" ht="20.100000000000001" customHeight="1" x14ac:dyDescent="0.2">
      <c r="B64" s="156" t="s">
        <v>11</v>
      </c>
      <c r="C64" s="157"/>
      <c r="D64" s="157"/>
      <c r="E64" s="158"/>
      <c r="F64" s="218">
        <f xml:space="preserve"> 'Spielcenter I'!F64</f>
        <v>0</v>
      </c>
      <c r="G64" s="219"/>
      <c r="H64" s="218">
        <f xml:space="preserve"> 'Spielcenter I'!H64</f>
        <v>0</v>
      </c>
      <c r="I64" s="219"/>
      <c r="J64" s="218">
        <f xml:space="preserve"> 'Spielcenter I'!J64</f>
        <v>0</v>
      </c>
      <c r="K64" s="219"/>
      <c r="L64" s="218">
        <f xml:space="preserve"> 'Spielcenter I'!L64</f>
        <v>0</v>
      </c>
      <c r="M64" s="219"/>
      <c r="N64" s="218">
        <f xml:space="preserve"> 'Spielcenter I'!N64</f>
        <v>0</v>
      </c>
      <c r="O64" s="219"/>
      <c r="P64" s="218">
        <f xml:space="preserve"> 'Spielcenter I'!P64</f>
        <v>0</v>
      </c>
      <c r="Q64" s="219"/>
      <c r="R64" s="218">
        <f xml:space="preserve"> 'Spielcenter I'!R64</f>
        <v>0</v>
      </c>
      <c r="S64" s="219"/>
      <c r="T64" s="218">
        <f xml:space="preserve"> 'Spielcenter I'!T64</f>
        <v>0</v>
      </c>
      <c r="U64" s="219"/>
      <c r="V64" s="159"/>
      <c r="W64" s="160">
        <f>'Spielcenter I'!W4</f>
        <v>0.15</v>
      </c>
      <c r="X64" s="161"/>
    </row>
    <row r="65" spans="1:24" s="51" customFormat="1" ht="22.15" customHeight="1" x14ac:dyDescent="0.2">
      <c r="B65" s="162" t="s">
        <v>12</v>
      </c>
      <c r="C65" s="162" t="s">
        <v>8</v>
      </c>
      <c r="D65" s="162" t="s">
        <v>9</v>
      </c>
      <c r="E65" s="162" t="s">
        <v>10</v>
      </c>
      <c r="F65" s="163" t="s">
        <v>29</v>
      </c>
      <c r="G65" s="175" t="s">
        <v>0</v>
      </c>
      <c r="H65" s="163" t="s">
        <v>29</v>
      </c>
      <c r="I65" s="164" t="s">
        <v>0</v>
      </c>
      <c r="J65" s="163" t="s">
        <v>29</v>
      </c>
      <c r="K65" s="164" t="s">
        <v>0</v>
      </c>
      <c r="L65" s="163" t="s">
        <v>29</v>
      </c>
      <c r="M65" s="164" t="s">
        <v>0</v>
      </c>
      <c r="N65" s="163" t="s">
        <v>29</v>
      </c>
      <c r="O65" s="164" t="s">
        <v>0</v>
      </c>
      <c r="P65" s="163" t="s">
        <v>29</v>
      </c>
      <c r="Q65" s="165" t="s">
        <v>0</v>
      </c>
      <c r="R65" s="163" t="s">
        <v>29</v>
      </c>
      <c r="S65" s="164" t="s">
        <v>0</v>
      </c>
      <c r="T65" s="163" t="s">
        <v>29</v>
      </c>
      <c r="U65" s="164" t="s">
        <v>0</v>
      </c>
      <c r="V65" s="166"/>
      <c r="W65" s="167" t="s">
        <v>6</v>
      </c>
      <c r="X65" s="167" t="s">
        <v>6</v>
      </c>
    </row>
    <row r="66" spans="1:24" s="51" customFormat="1" ht="20.100000000000001" customHeight="1" x14ac:dyDescent="0.2">
      <c r="A66" s="70">
        <v>1</v>
      </c>
      <c r="B66" s="12"/>
      <c r="C66" s="1"/>
      <c r="D66" s="1"/>
      <c r="E66" s="1"/>
      <c r="F66" s="34"/>
      <c r="G66" s="4"/>
      <c r="H66" s="43"/>
      <c r="I66" s="3"/>
      <c r="J66" s="43"/>
      <c r="K66" s="3"/>
      <c r="L66" s="43"/>
      <c r="M66" s="3"/>
      <c r="N66" s="60"/>
      <c r="O66" s="5"/>
      <c r="P66" s="60"/>
      <c r="Q66" s="5"/>
      <c r="R66" s="60"/>
      <c r="S66" s="5"/>
      <c r="T66" s="60"/>
      <c r="U66" s="3"/>
      <c r="V66" s="16">
        <f>SUM(G66+I66+K66+M66+O66+Q66+S66+U66)</f>
        <v>0</v>
      </c>
      <c r="W66" s="16">
        <f>IF(SUM(V66*$W$64)&gt;=0,(V66*$W$64),0)</f>
        <v>0</v>
      </c>
      <c r="X66" s="16">
        <f t="shared" ref="X66:X89" si="7">ROUNDDOWN(W66,0)</f>
        <v>0</v>
      </c>
    </row>
    <row r="67" spans="1:24" s="51" customFormat="1" ht="20.100000000000001" customHeight="1" x14ac:dyDescent="0.2">
      <c r="A67" s="70">
        <v>2</v>
      </c>
      <c r="B67" s="12"/>
      <c r="C67" s="2"/>
      <c r="D67" s="2"/>
      <c r="E67" s="1"/>
      <c r="F67" s="34"/>
      <c r="G67" s="4"/>
      <c r="H67" s="43"/>
      <c r="I67" s="3"/>
      <c r="J67" s="43"/>
      <c r="K67" s="3"/>
      <c r="L67" s="43"/>
      <c r="M67" s="3"/>
      <c r="N67" s="60"/>
      <c r="O67" s="5"/>
      <c r="P67" s="60"/>
      <c r="Q67" s="5"/>
      <c r="R67" s="60"/>
      <c r="S67" s="5"/>
      <c r="T67" s="60"/>
      <c r="U67" s="3"/>
      <c r="V67" s="16">
        <f t="shared" ref="V67:V89" si="8">SUM(G67+I67+K67+M67+O67+Q67+S67+U67)</f>
        <v>0</v>
      </c>
      <c r="W67" s="16">
        <f t="shared" ref="W67:W89" si="9">IF(SUM(V67*$W$64)&gt;=0,(V67*$W$64),0)</f>
        <v>0</v>
      </c>
      <c r="X67" s="16">
        <f t="shared" si="7"/>
        <v>0</v>
      </c>
    </row>
    <row r="68" spans="1:24" s="51" customFormat="1" ht="20.100000000000001" customHeight="1" x14ac:dyDescent="0.2">
      <c r="A68" s="70">
        <v>3</v>
      </c>
      <c r="B68" s="12"/>
      <c r="C68" s="2"/>
      <c r="D68" s="2"/>
      <c r="E68" s="1"/>
      <c r="F68" s="34"/>
      <c r="G68" s="4"/>
      <c r="H68" s="43"/>
      <c r="I68" s="3"/>
      <c r="J68" s="43"/>
      <c r="K68" s="3"/>
      <c r="L68" s="43"/>
      <c r="M68" s="3"/>
      <c r="N68" s="60"/>
      <c r="O68" s="5"/>
      <c r="P68" s="60"/>
      <c r="Q68" s="5"/>
      <c r="R68" s="60"/>
      <c r="S68" s="5"/>
      <c r="T68" s="60"/>
      <c r="U68" s="3"/>
      <c r="V68" s="16">
        <f t="shared" si="8"/>
        <v>0</v>
      </c>
      <c r="W68" s="16">
        <f t="shared" si="9"/>
        <v>0</v>
      </c>
      <c r="X68" s="16">
        <f t="shared" si="7"/>
        <v>0</v>
      </c>
    </row>
    <row r="69" spans="1:24" s="51" customFormat="1" ht="20.100000000000001" customHeight="1" x14ac:dyDescent="0.2">
      <c r="A69" s="70">
        <v>4</v>
      </c>
      <c r="B69" s="12"/>
      <c r="C69" s="2"/>
      <c r="D69" s="2"/>
      <c r="E69" s="1"/>
      <c r="F69" s="34"/>
      <c r="G69" s="4"/>
      <c r="H69" s="43"/>
      <c r="I69" s="3"/>
      <c r="J69" s="43"/>
      <c r="K69" s="3"/>
      <c r="L69" s="43"/>
      <c r="M69" s="3"/>
      <c r="N69" s="60"/>
      <c r="O69" s="5"/>
      <c r="P69" s="60"/>
      <c r="Q69" s="5"/>
      <c r="R69" s="60"/>
      <c r="S69" s="5"/>
      <c r="T69" s="60"/>
      <c r="U69" s="3"/>
      <c r="V69" s="16">
        <f t="shared" si="8"/>
        <v>0</v>
      </c>
      <c r="W69" s="16">
        <f t="shared" si="9"/>
        <v>0</v>
      </c>
      <c r="X69" s="16">
        <f t="shared" si="7"/>
        <v>0</v>
      </c>
    </row>
    <row r="70" spans="1:24" s="51" customFormat="1" ht="20.100000000000001" customHeight="1" x14ac:dyDescent="0.2">
      <c r="A70" s="70">
        <v>5</v>
      </c>
      <c r="B70" s="33"/>
      <c r="C70" s="2"/>
      <c r="D70" s="2"/>
      <c r="E70" s="1"/>
      <c r="F70" s="34"/>
      <c r="G70" s="4"/>
      <c r="H70" s="43"/>
      <c r="I70" s="3"/>
      <c r="J70" s="43"/>
      <c r="K70" s="3"/>
      <c r="L70" s="43"/>
      <c r="M70" s="3"/>
      <c r="N70" s="60"/>
      <c r="O70" s="5"/>
      <c r="P70" s="60"/>
      <c r="Q70" s="5"/>
      <c r="R70" s="60"/>
      <c r="S70" s="5"/>
      <c r="T70" s="60"/>
      <c r="U70" s="3"/>
      <c r="V70" s="16">
        <f t="shared" si="8"/>
        <v>0</v>
      </c>
      <c r="W70" s="16">
        <f t="shared" si="9"/>
        <v>0</v>
      </c>
      <c r="X70" s="16">
        <f t="shared" si="7"/>
        <v>0</v>
      </c>
    </row>
    <row r="71" spans="1:24" s="51" customFormat="1" ht="20.100000000000001" customHeight="1" x14ac:dyDescent="0.2">
      <c r="A71" s="70">
        <v>6</v>
      </c>
      <c r="B71" s="33"/>
      <c r="C71" s="2"/>
      <c r="D71" s="2"/>
      <c r="E71" s="1"/>
      <c r="F71" s="34"/>
      <c r="G71" s="4"/>
      <c r="H71" s="43"/>
      <c r="I71" s="3"/>
      <c r="J71" s="43"/>
      <c r="K71" s="3"/>
      <c r="L71" s="34"/>
      <c r="M71" s="3"/>
      <c r="N71" s="60"/>
      <c r="O71" s="5"/>
      <c r="P71" s="60"/>
      <c r="Q71" s="5"/>
      <c r="R71" s="60"/>
      <c r="S71" s="5"/>
      <c r="T71" s="60"/>
      <c r="U71" s="3"/>
      <c r="V71" s="16">
        <f t="shared" si="8"/>
        <v>0</v>
      </c>
      <c r="W71" s="16">
        <f t="shared" si="9"/>
        <v>0</v>
      </c>
      <c r="X71" s="16">
        <f t="shared" si="7"/>
        <v>0</v>
      </c>
    </row>
    <row r="72" spans="1:24" s="51" customFormat="1" ht="20.100000000000001" customHeight="1" x14ac:dyDescent="0.2">
      <c r="A72" s="70">
        <v>7</v>
      </c>
      <c r="B72" s="12"/>
      <c r="C72" s="2"/>
      <c r="D72" s="2"/>
      <c r="E72" s="1"/>
      <c r="F72" s="34"/>
      <c r="G72" s="4"/>
      <c r="H72" s="43"/>
      <c r="I72" s="3"/>
      <c r="J72" s="43"/>
      <c r="K72" s="3"/>
      <c r="L72" s="34"/>
      <c r="M72" s="3"/>
      <c r="N72" s="60"/>
      <c r="O72" s="5"/>
      <c r="P72" s="60"/>
      <c r="Q72" s="5"/>
      <c r="R72" s="60"/>
      <c r="S72" s="5"/>
      <c r="T72" s="60"/>
      <c r="U72" s="3"/>
      <c r="V72" s="16">
        <f t="shared" si="8"/>
        <v>0</v>
      </c>
      <c r="W72" s="16">
        <f t="shared" si="9"/>
        <v>0</v>
      </c>
      <c r="X72" s="16">
        <f t="shared" si="7"/>
        <v>0</v>
      </c>
    </row>
    <row r="73" spans="1:24" s="51" customFormat="1" ht="20.100000000000001" customHeight="1" x14ac:dyDescent="0.2">
      <c r="A73" s="70">
        <v>8</v>
      </c>
      <c r="B73" s="12"/>
      <c r="C73" s="2"/>
      <c r="D73" s="2"/>
      <c r="E73" s="1"/>
      <c r="F73" s="34"/>
      <c r="G73" s="4"/>
      <c r="H73" s="43"/>
      <c r="I73" s="3"/>
      <c r="J73" s="43"/>
      <c r="K73" s="3"/>
      <c r="L73" s="34"/>
      <c r="M73" s="3"/>
      <c r="N73" s="60"/>
      <c r="O73" s="5"/>
      <c r="P73" s="60"/>
      <c r="Q73" s="5"/>
      <c r="R73" s="60"/>
      <c r="S73" s="5"/>
      <c r="T73" s="60"/>
      <c r="U73" s="3"/>
      <c r="V73" s="16">
        <f t="shared" si="8"/>
        <v>0</v>
      </c>
      <c r="W73" s="16">
        <f t="shared" si="9"/>
        <v>0</v>
      </c>
      <c r="X73" s="16">
        <f t="shared" si="7"/>
        <v>0</v>
      </c>
    </row>
    <row r="74" spans="1:24" s="51" customFormat="1" ht="20.100000000000001" customHeight="1" x14ac:dyDescent="0.2">
      <c r="A74" s="70">
        <v>9</v>
      </c>
      <c r="B74" s="33"/>
      <c r="C74" s="2"/>
      <c r="D74" s="2"/>
      <c r="E74" s="1"/>
      <c r="F74" s="34"/>
      <c r="G74" s="4"/>
      <c r="H74" s="43"/>
      <c r="I74" s="3"/>
      <c r="J74" s="43"/>
      <c r="K74" s="3"/>
      <c r="L74" s="34"/>
      <c r="M74" s="3"/>
      <c r="N74" s="60"/>
      <c r="O74" s="5"/>
      <c r="P74" s="60"/>
      <c r="Q74" s="5"/>
      <c r="R74" s="60"/>
      <c r="S74" s="5"/>
      <c r="T74" s="60"/>
      <c r="U74" s="3"/>
      <c r="V74" s="16">
        <f t="shared" si="8"/>
        <v>0</v>
      </c>
      <c r="W74" s="16">
        <f t="shared" si="9"/>
        <v>0</v>
      </c>
      <c r="X74" s="16">
        <f t="shared" si="7"/>
        <v>0</v>
      </c>
    </row>
    <row r="75" spans="1:24" s="51" customFormat="1" ht="20.100000000000001" customHeight="1" x14ac:dyDescent="0.2">
      <c r="A75" s="70">
        <v>10</v>
      </c>
      <c r="B75" s="33"/>
      <c r="C75" s="2"/>
      <c r="D75" s="2"/>
      <c r="E75" s="1"/>
      <c r="F75" s="34"/>
      <c r="G75" s="4"/>
      <c r="H75" s="43"/>
      <c r="I75" s="3"/>
      <c r="J75" s="43"/>
      <c r="K75" s="3"/>
      <c r="L75" s="34"/>
      <c r="M75" s="3"/>
      <c r="N75" s="59"/>
      <c r="O75" s="8"/>
      <c r="P75" s="59"/>
      <c r="Q75" s="8"/>
      <c r="R75" s="59"/>
      <c r="S75" s="8"/>
      <c r="T75" s="59"/>
      <c r="U75" s="4"/>
      <c r="V75" s="16">
        <f t="shared" si="8"/>
        <v>0</v>
      </c>
      <c r="W75" s="16">
        <f t="shared" si="9"/>
        <v>0</v>
      </c>
      <c r="X75" s="16">
        <f t="shared" si="7"/>
        <v>0</v>
      </c>
    </row>
    <row r="76" spans="1:24" s="51" customFormat="1" ht="20.100000000000001" customHeight="1" x14ac:dyDescent="0.2">
      <c r="A76" s="70">
        <v>11</v>
      </c>
      <c r="B76" s="33"/>
      <c r="C76" s="2"/>
      <c r="D76" s="2"/>
      <c r="E76" s="1"/>
      <c r="F76" s="34"/>
      <c r="G76" s="4"/>
      <c r="H76" s="43"/>
      <c r="I76" s="3"/>
      <c r="J76" s="43"/>
      <c r="K76" s="3"/>
      <c r="L76" s="59"/>
      <c r="M76" s="8"/>
      <c r="N76" s="59"/>
      <c r="O76" s="8"/>
      <c r="P76" s="59"/>
      <c r="Q76" s="8"/>
      <c r="R76" s="59"/>
      <c r="S76" s="8"/>
      <c r="T76" s="59"/>
      <c r="U76" s="8"/>
      <c r="V76" s="16">
        <f t="shared" si="8"/>
        <v>0</v>
      </c>
      <c r="W76" s="16">
        <f t="shared" si="9"/>
        <v>0</v>
      </c>
      <c r="X76" s="16">
        <f t="shared" si="7"/>
        <v>0</v>
      </c>
    </row>
    <row r="77" spans="1:24" s="51" customFormat="1" ht="20.100000000000001" customHeight="1" x14ac:dyDescent="0.2">
      <c r="A77" s="70">
        <v>12</v>
      </c>
      <c r="B77" s="33"/>
      <c r="C77" s="2"/>
      <c r="D77" s="2"/>
      <c r="E77" s="1"/>
      <c r="F77" s="34"/>
      <c r="G77" s="4"/>
      <c r="H77" s="43"/>
      <c r="I77" s="3"/>
      <c r="J77" s="43"/>
      <c r="K77" s="3"/>
      <c r="L77" s="59"/>
      <c r="M77" s="8"/>
      <c r="N77" s="59"/>
      <c r="O77" s="8"/>
      <c r="P77" s="59"/>
      <c r="Q77" s="8"/>
      <c r="R77" s="59"/>
      <c r="S77" s="8"/>
      <c r="T77" s="59"/>
      <c r="U77" s="8"/>
      <c r="V77" s="16">
        <f t="shared" si="8"/>
        <v>0</v>
      </c>
      <c r="W77" s="16">
        <f t="shared" si="9"/>
        <v>0</v>
      </c>
      <c r="X77" s="16">
        <f t="shared" si="7"/>
        <v>0</v>
      </c>
    </row>
    <row r="78" spans="1:24" s="51" customFormat="1" ht="20.100000000000001" customHeight="1" x14ac:dyDescent="0.2">
      <c r="A78" s="70">
        <v>13</v>
      </c>
      <c r="B78" s="33"/>
      <c r="C78" s="2"/>
      <c r="D78" s="2"/>
      <c r="E78" s="1"/>
      <c r="F78" s="34"/>
      <c r="G78" s="3"/>
      <c r="H78" s="59"/>
      <c r="I78" s="8"/>
      <c r="J78" s="59"/>
      <c r="K78" s="8"/>
      <c r="L78" s="59"/>
      <c r="M78" s="8"/>
      <c r="N78" s="59"/>
      <c r="O78" s="8"/>
      <c r="P78" s="59"/>
      <c r="Q78" s="8"/>
      <c r="R78" s="59"/>
      <c r="S78" s="8"/>
      <c r="T78" s="59"/>
      <c r="U78" s="8"/>
      <c r="V78" s="16">
        <f t="shared" si="8"/>
        <v>0</v>
      </c>
      <c r="W78" s="16">
        <f t="shared" si="9"/>
        <v>0</v>
      </c>
      <c r="X78" s="16">
        <f t="shared" si="7"/>
        <v>0</v>
      </c>
    </row>
    <row r="79" spans="1:24" s="51" customFormat="1" ht="20.100000000000001" customHeight="1" x14ac:dyDescent="0.2">
      <c r="A79" s="70">
        <v>14</v>
      </c>
      <c r="B79" s="12"/>
      <c r="C79" s="2"/>
      <c r="D79" s="2"/>
      <c r="E79" s="1"/>
      <c r="F79" s="43"/>
      <c r="G79" s="4"/>
      <c r="H79" s="43"/>
      <c r="I79" s="3"/>
      <c r="J79" s="59"/>
      <c r="K79" s="8"/>
      <c r="L79" s="59"/>
      <c r="M79" s="8"/>
      <c r="N79" s="59"/>
      <c r="O79" s="8"/>
      <c r="P79" s="59"/>
      <c r="Q79" s="8"/>
      <c r="R79" s="59"/>
      <c r="S79" s="8"/>
      <c r="T79" s="59"/>
      <c r="U79" s="8"/>
      <c r="V79" s="16">
        <f t="shared" si="8"/>
        <v>0</v>
      </c>
      <c r="W79" s="16">
        <f t="shared" si="9"/>
        <v>0</v>
      </c>
      <c r="X79" s="16">
        <f t="shared" si="7"/>
        <v>0</v>
      </c>
    </row>
    <row r="80" spans="1:24" s="51" customFormat="1" ht="20.100000000000001" customHeight="1" x14ac:dyDescent="0.2">
      <c r="A80" s="70">
        <v>15</v>
      </c>
      <c r="B80" s="33"/>
      <c r="C80" s="2"/>
      <c r="D80" s="2"/>
      <c r="E80" s="1"/>
      <c r="F80" s="43"/>
      <c r="G80" s="4"/>
      <c r="H80" s="43"/>
      <c r="I80" s="4"/>
      <c r="J80" s="59"/>
      <c r="K80" s="5"/>
      <c r="L80" s="60"/>
      <c r="M80" s="5"/>
      <c r="N80" s="60"/>
      <c r="O80" s="5"/>
      <c r="P80" s="60"/>
      <c r="Q80" s="5"/>
      <c r="R80" s="60"/>
      <c r="S80" s="5"/>
      <c r="T80" s="60"/>
      <c r="U80" s="3"/>
      <c r="V80" s="16">
        <f t="shared" si="8"/>
        <v>0</v>
      </c>
      <c r="W80" s="16">
        <f t="shared" si="9"/>
        <v>0</v>
      </c>
      <c r="X80" s="16">
        <f t="shared" si="7"/>
        <v>0</v>
      </c>
    </row>
    <row r="81" spans="1:24" s="51" customFormat="1" ht="20.100000000000001" customHeight="1" x14ac:dyDescent="0.2">
      <c r="A81" s="70">
        <v>16</v>
      </c>
      <c r="B81" s="33"/>
      <c r="C81" s="2"/>
      <c r="D81" s="6"/>
      <c r="E81" s="1"/>
      <c r="F81" s="43"/>
      <c r="G81" s="4"/>
      <c r="H81" s="43"/>
      <c r="I81" s="4"/>
      <c r="J81" s="59"/>
      <c r="K81" s="8"/>
      <c r="L81" s="59"/>
      <c r="M81" s="8"/>
      <c r="N81" s="59"/>
      <c r="O81" s="8"/>
      <c r="P81" s="59"/>
      <c r="Q81" s="8"/>
      <c r="R81" s="59"/>
      <c r="S81" s="8"/>
      <c r="T81" s="59"/>
      <c r="U81" s="4"/>
      <c r="V81" s="16">
        <f t="shared" si="8"/>
        <v>0</v>
      </c>
      <c r="W81" s="16">
        <f t="shared" si="9"/>
        <v>0</v>
      </c>
      <c r="X81" s="16">
        <f t="shared" si="7"/>
        <v>0</v>
      </c>
    </row>
    <row r="82" spans="1:24" s="51" customFormat="1" ht="20.100000000000001" customHeight="1" x14ac:dyDescent="0.2">
      <c r="A82" s="70">
        <v>17</v>
      </c>
      <c r="B82" s="33"/>
      <c r="C82" s="2"/>
      <c r="D82" s="6"/>
      <c r="E82" s="1"/>
      <c r="F82" s="43"/>
      <c r="G82" s="4"/>
      <c r="H82" s="43"/>
      <c r="I82" s="4"/>
      <c r="J82" s="59"/>
      <c r="K82" s="8"/>
      <c r="L82" s="59"/>
      <c r="M82" s="8"/>
      <c r="N82" s="59"/>
      <c r="O82" s="8"/>
      <c r="P82" s="59"/>
      <c r="Q82" s="8"/>
      <c r="R82" s="59"/>
      <c r="S82" s="8"/>
      <c r="T82" s="59"/>
      <c r="U82" s="4"/>
      <c r="V82" s="16">
        <f t="shared" si="8"/>
        <v>0</v>
      </c>
      <c r="W82" s="16">
        <f t="shared" si="9"/>
        <v>0</v>
      </c>
      <c r="X82" s="16">
        <f t="shared" si="7"/>
        <v>0</v>
      </c>
    </row>
    <row r="83" spans="1:24" s="51" customFormat="1" ht="20.100000000000001" customHeight="1" x14ac:dyDescent="0.2">
      <c r="A83" s="70">
        <v>18</v>
      </c>
      <c r="B83" s="33"/>
      <c r="C83" s="2"/>
      <c r="D83" s="6"/>
      <c r="E83" s="1"/>
      <c r="F83" s="43"/>
      <c r="G83" s="4"/>
      <c r="H83" s="43"/>
      <c r="I83" s="4"/>
      <c r="J83" s="59"/>
      <c r="K83" s="8"/>
      <c r="L83" s="59"/>
      <c r="M83" s="8"/>
      <c r="N83" s="59"/>
      <c r="O83" s="8"/>
      <c r="P83" s="59"/>
      <c r="Q83" s="8"/>
      <c r="R83" s="59"/>
      <c r="S83" s="8"/>
      <c r="T83" s="59"/>
      <c r="U83" s="4"/>
      <c r="V83" s="16">
        <f t="shared" si="8"/>
        <v>0</v>
      </c>
      <c r="W83" s="16">
        <f t="shared" si="9"/>
        <v>0</v>
      </c>
      <c r="X83" s="16">
        <f t="shared" si="7"/>
        <v>0</v>
      </c>
    </row>
    <row r="84" spans="1:24" s="51" customFormat="1" ht="20.100000000000001" customHeight="1" x14ac:dyDescent="0.2">
      <c r="A84" s="70">
        <v>19</v>
      </c>
      <c r="B84" s="33"/>
      <c r="C84" s="2"/>
      <c r="D84" s="6"/>
      <c r="E84" s="1"/>
      <c r="F84" s="43"/>
      <c r="G84" s="4"/>
      <c r="H84" s="43"/>
      <c r="I84" s="4"/>
      <c r="J84" s="59"/>
      <c r="K84" s="8"/>
      <c r="L84" s="59"/>
      <c r="M84" s="8"/>
      <c r="N84" s="59"/>
      <c r="O84" s="8"/>
      <c r="P84" s="59"/>
      <c r="Q84" s="8"/>
      <c r="R84" s="59"/>
      <c r="S84" s="8"/>
      <c r="T84" s="59"/>
      <c r="U84" s="4"/>
      <c r="V84" s="16">
        <f t="shared" si="8"/>
        <v>0</v>
      </c>
      <c r="W84" s="16">
        <f t="shared" si="9"/>
        <v>0</v>
      </c>
      <c r="X84" s="16">
        <f t="shared" si="7"/>
        <v>0</v>
      </c>
    </row>
    <row r="85" spans="1:24" s="51" customFormat="1" ht="20.100000000000001" customHeight="1" x14ac:dyDescent="0.2">
      <c r="A85" s="70">
        <v>20</v>
      </c>
      <c r="B85" s="33"/>
      <c r="C85" s="2"/>
      <c r="D85" s="6"/>
      <c r="E85" s="1"/>
      <c r="F85" s="43"/>
      <c r="G85" s="4"/>
      <c r="H85" s="43"/>
      <c r="I85" s="4"/>
      <c r="J85" s="59"/>
      <c r="K85" s="8"/>
      <c r="L85" s="59"/>
      <c r="M85" s="8"/>
      <c r="N85" s="59"/>
      <c r="O85" s="8"/>
      <c r="P85" s="59"/>
      <c r="Q85" s="8"/>
      <c r="R85" s="59"/>
      <c r="S85" s="8"/>
      <c r="T85" s="59"/>
      <c r="U85" s="4"/>
      <c r="V85" s="16">
        <f t="shared" si="8"/>
        <v>0</v>
      </c>
      <c r="W85" s="16">
        <f t="shared" si="9"/>
        <v>0</v>
      </c>
      <c r="X85" s="16">
        <f t="shared" si="7"/>
        <v>0</v>
      </c>
    </row>
    <row r="86" spans="1:24" s="51" customFormat="1" ht="20.100000000000001" customHeight="1" x14ac:dyDescent="0.2">
      <c r="A86" s="70">
        <v>21</v>
      </c>
      <c r="B86" s="33"/>
      <c r="C86" s="2"/>
      <c r="D86" s="6"/>
      <c r="E86" s="1"/>
      <c r="F86" s="43"/>
      <c r="G86" s="4"/>
      <c r="H86" s="43"/>
      <c r="I86" s="4"/>
      <c r="J86" s="59"/>
      <c r="K86" s="8"/>
      <c r="L86" s="59"/>
      <c r="M86" s="8"/>
      <c r="N86" s="59"/>
      <c r="O86" s="8"/>
      <c r="P86" s="59"/>
      <c r="Q86" s="8"/>
      <c r="R86" s="59"/>
      <c r="S86" s="8"/>
      <c r="T86" s="59"/>
      <c r="U86" s="4"/>
      <c r="V86" s="16">
        <f t="shared" si="8"/>
        <v>0</v>
      </c>
      <c r="W86" s="16">
        <f t="shared" si="9"/>
        <v>0</v>
      </c>
      <c r="X86" s="16">
        <f t="shared" si="7"/>
        <v>0</v>
      </c>
    </row>
    <row r="87" spans="1:24" s="51" customFormat="1" ht="20.100000000000001" customHeight="1" x14ac:dyDescent="0.2">
      <c r="A87" s="70">
        <v>22</v>
      </c>
      <c r="B87" s="33"/>
      <c r="C87" s="2"/>
      <c r="D87" s="6"/>
      <c r="E87" s="1"/>
      <c r="F87" s="43"/>
      <c r="G87" s="4"/>
      <c r="H87" s="43"/>
      <c r="I87" s="4"/>
      <c r="J87" s="59"/>
      <c r="K87" s="8"/>
      <c r="L87" s="59"/>
      <c r="M87" s="8"/>
      <c r="N87" s="59"/>
      <c r="O87" s="8"/>
      <c r="P87" s="59"/>
      <c r="Q87" s="8"/>
      <c r="R87" s="59"/>
      <c r="S87" s="8"/>
      <c r="T87" s="59"/>
      <c r="U87" s="4"/>
      <c r="V87" s="16">
        <f t="shared" si="8"/>
        <v>0</v>
      </c>
      <c r="W87" s="16">
        <f t="shared" si="9"/>
        <v>0</v>
      </c>
      <c r="X87" s="16">
        <f t="shared" si="7"/>
        <v>0</v>
      </c>
    </row>
    <row r="88" spans="1:24" s="51" customFormat="1" ht="20.100000000000001" customHeight="1" x14ac:dyDescent="0.2">
      <c r="A88" s="70">
        <v>23</v>
      </c>
      <c r="B88" s="33"/>
      <c r="C88" s="2"/>
      <c r="D88" s="6"/>
      <c r="E88" s="1"/>
      <c r="F88" s="43"/>
      <c r="G88" s="4"/>
      <c r="H88" s="43"/>
      <c r="I88" s="4"/>
      <c r="J88" s="59"/>
      <c r="K88" s="8"/>
      <c r="L88" s="59"/>
      <c r="M88" s="8"/>
      <c r="N88" s="59"/>
      <c r="O88" s="8"/>
      <c r="P88" s="59"/>
      <c r="Q88" s="8"/>
      <c r="R88" s="59"/>
      <c r="S88" s="8"/>
      <c r="T88" s="59"/>
      <c r="U88" s="4"/>
      <c r="V88" s="16">
        <f t="shared" si="8"/>
        <v>0</v>
      </c>
      <c r="W88" s="16">
        <f t="shared" si="9"/>
        <v>0</v>
      </c>
      <c r="X88" s="16">
        <f t="shared" si="7"/>
        <v>0</v>
      </c>
    </row>
    <row r="89" spans="1:24" s="51" customFormat="1" ht="20.100000000000001" customHeight="1" x14ac:dyDescent="0.2">
      <c r="A89" s="70">
        <v>24</v>
      </c>
      <c r="B89" s="12"/>
      <c r="C89" s="2"/>
      <c r="D89" s="6"/>
      <c r="E89" s="1"/>
      <c r="F89" s="43"/>
      <c r="G89" s="4"/>
      <c r="H89" s="43"/>
      <c r="I89" s="4"/>
      <c r="J89" s="59"/>
      <c r="K89" s="8"/>
      <c r="L89" s="59"/>
      <c r="M89" s="8"/>
      <c r="N89" s="59"/>
      <c r="O89" s="8"/>
      <c r="P89" s="59"/>
      <c r="Q89" s="8"/>
      <c r="R89" s="59"/>
      <c r="S89" s="8"/>
      <c r="T89" s="59"/>
      <c r="U89" s="4"/>
      <c r="V89" s="16">
        <f t="shared" si="8"/>
        <v>0</v>
      </c>
      <c r="W89" s="16">
        <f t="shared" si="9"/>
        <v>0</v>
      </c>
      <c r="X89" s="16">
        <f t="shared" si="7"/>
        <v>0</v>
      </c>
    </row>
    <row r="90" spans="1:24" ht="20.100000000000001" customHeight="1" x14ac:dyDescent="0.2">
      <c r="B90" s="205">
        <f>'Spielcenter I'!F63</f>
        <v>0</v>
      </c>
      <c r="C90" s="217"/>
      <c r="D90" s="217"/>
      <c r="E90" s="168" t="s">
        <v>26</v>
      </c>
      <c r="F90" s="176"/>
      <c r="G90" s="170">
        <f>SUM(G66:G89)</f>
        <v>0</v>
      </c>
      <c r="H90" s="176"/>
      <c r="I90" s="170">
        <f>SUM(I66:I89)</f>
        <v>0</v>
      </c>
      <c r="J90" s="176"/>
      <c r="K90" s="170">
        <f>SUM(K66:K89)</f>
        <v>0</v>
      </c>
      <c r="L90" s="176"/>
      <c r="M90" s="170">
        <f>SUM(M66:M89)</f>
        <v>0</v>
      </c>
      <c r="N90" s="176"/>
      <c r="O90" s="170">
        <f>SUM(O66:O89)</f>
        <v>0</v>
      </c>
      <c r="P90" s="176"/>
      <c r="Q90" s="170">
        <f>SUM(Q66:Q89)</f>
        <v>0</v>
      </c>
      <c r="R90" s="176"/>
      <c r="S90" s="170">
        <f>SUM(S66:S89)</f>
        <v>0</v>
      </c>
      <c r="T90" s="176"/>
      <c r="U90" s="170">
        <f>SUM(U66:U89)</f>
        <v>0</v>
      </c>
      <c r="V90" s="170">
        <f>SUM(V66:V89)</f>
        <v>0</v>
      </c>
      <c r="W90" s="170">
        <f>SUM(W66:W89)</f>
        <v>0</v>
      </c>
      <c r="X90" s="171">
        <f>SUM(X66:X89)</f>
        <v>0</v>
      </c>
    </row>
    <row r="91" spans="1:24" ht="30.4" customHeight="1" x14ac:dyDescent="0.2">
      <c r="B91" s="195" t="s">
        <v>2</v>
      </c>
      <c r="C91" s="203"/>
      <c r="D91" s="197" t="s">
        <v>25</v>
      </c>
      <c r="E91" s="197"/>
      <c r="F91" s="198">
        <f>'Spielcenter I'!B1</f>
        <v>0</v>
      </c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71">
        <f>SUM(X30+X60+X90)</f>
        <v>0</v>
      </c>
    </row>
    <row r="92" spans="1:24" ht="20.100000000000001" customHeight="1" x14ac:dyDescent="0.2">
      <c r="B92" s="51"/>
      <c r="C92" s="51"/>
      <c r="D92" s="51"/>
      <c r="E92" s="51"/>
      <c r="F92" s="9"/>
      <c r="G92" s="9">
        <f>SUM(G66:G89)+SUM(G36:G59)+SUM(G6:G29)</f>
        <v>0</v>
      </c>
      <c r="H92" s="9"/>
      <c r="I92" s="9">
        <f>SUM(I66:I89)+SUM(I36:I59)+SUM(I6:I29)</f>
        <v>0</v>
      </c>
      <c r="J92" s="9"/>
      <c r="K92" s="9">
        <f>SUM(K66:K89)+SUM(K36:K59)+SUM(K6:K29)</f>
        <v>0</v>
      </c>
      <c r="L92" s="9"/>
      <c r="M92" s="9">
        <f>SUM(M66:M89)+SUM(M36:M59)+SUM(M6:M29)</f>
        <v>0</v>
      </c>
      <c r="N92" s="9"/>
      <c r="O92" s="9">
        <f>SUM(O66:O89)+SUM(O36:O59)+SUM(O6:O29)</f>
        <v>0</v>
      </c>
      <c r="P92" s="9"/>
      <c r="Q92" s="9">
        <f>SUM(Q66:Q89)+SUM(Q36:Q59)+SUM(Q6:Q29)</f>
        <v>0</v>
      </c>
      <c r="R92" s="9"/>
      <c r="S92" s="9">
        <f>SUM(S66:S89)+SUM(S36:S59)+SUM(S6:S29)</f>
        <v>0</v>
      </c>
      <c r="T92" s="9"/>
      <c r="U92" s="9">
        <f>SUM(U66:U89)+SUM(U36:U59)+SUM(U6:U29)</f>
        <v>0</v>
      </c>
      <c r="V92" s="9">
        <f>SUM(V66:V89)+SUM(V36:V59)+SUM(V6:V29)</f>
        <v>0</v>
      </c>
      <c r="W92" s="9">
        <f>SUM(W66:W89)+SUM(W36:W59)+SUM(W6:W29)</f>
        <v>0</v>
      </c>
      <c r="X92" s="9">
        <f>SUM(X66:X89)+SUM(X36:X59)+SUM(X6:X29)</f>
        <v>0</v>
      </c>
    </row>
    <row r="93" spans="1:24" ht="20.100000000000001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11">
        <f>SUM(G92+I92+K92+M92+O92+Q92+S92+U92)</f>
        <v>0</v>
      </c>
      <c r="W93" s="51"/>
      <c r="X93" s="51"/>
    </row>
    <row r="97" spans="2:8" x14ac:dyDescent="0.2">
      <c r="B97" s="100"/>
      <c r="C97" s="100"/>
    </row>
    <row r="98" spans="2:8" x14ac:dyDescent="0.2">
      <c r="B98" s="100"/>
      <c r="C98" s="100"/>
    </row>
    <row r="99" spans="2:8" x14ac:dyDescent="0.2">
      <c r="B99" s="100"/>
      <c r="C99" s="100"/>
      <c r="F99" s="100"/>
      <c r="G99" s="100"/>
      <c r="H99" s="100"/>
    </row>
    <row r="100" spans="2:8" x14ac:dyDescent="0.2">
      <c r="B100" s="100"/>
      <c r="C100" s="100"/>
      <c r="F100" s="100"/>
      <c r="G100" s="100"/>
      <c r="H100" s="100"/>
    </row>
    <row r="101" spans="2:8" x14ac:dyDescent="0.2">
      <c r="F101" s="100"/>
      <c r="G101" s="100"/>
      <c r="H101" s="100"/>
    </row>
    <row r="102" spans="2:8" x14ac:dyDescent="0.2">
      <c r="F102" s="100"/>
      <c r="G102" s="100"/>
      <c r="H102" s="100"/>
    </row>
  </sheetData>
  <sheetProtection selectLockedCells="1"/>
  <mergeCells count="36">
    <mergeCell ref="T64:U64"/>
    <mergeCell ref="J64:K64"/>
    <mergeCell ref="L64:M64"/>
    <mergeCell ref="N64:O64"/>
    <mergeCell ref="P64:Q64"/>
    <mergeCell ref="F64:G64"/>
    <mergeCell ref="H64:I64"/>
    <mergeCell ref="R4:S4"/>
    <mergeCell ref="R64:S64"/>
    <mergeCell ref="B91:C91"/>
    <mergeCell ref="D91:E91"/>
    <mergeCell ref="F91:W91"/>
    <mergeCell ref="B90:D90"/>
    <mergeCell ref="T4:U4"/>
    <mergeCell ref="F34:G34"/>
    <mergeCell ref="H34:I34"/>
    <mergeCell ref="J34:K34"/>
    <mergeCell ref="L34:M34"/>
    <mergeCell ref="N34:O34"/>
    <mergeCell ref="P34:Q34"/>
    <mergeCell ref="R34:S34"/>
    <mergeCell ref="B3:E3"/>
    <mergeCell ref="B33:E33"/>
    <mergeCell ref="B63:E63"/>
    <mergeCell ref="F3:U3"/>
    <mergeCell ref="F33:U33"/>
    <mergeCell ref="F63:U63"/>
    <mergeCell ref="B30:D30"/>
    <mergeCell ref="J4:K4"/>
    <mergeCell ref="L4:M4"/>
    <mergeCell ref="N4:O4"/>
    <mergeCell ref="P4:Q4"/>
    <mergeCell ref="B60:D60"/>
    <mergeCell ref="T34:U34"/>
    <mergeCell ref="F4:G4"/>
    <mergeCell ref="H4:I4"/>
  </mergeCells>
  <phoneticPr fontId="2" type="noConversion"/>
  <printOptions horizontalCentered="1"/>
  <pageMargins left="0.19685039370078741" right="0.19685039370078741" top="0.62992125984251968" bottom="0.59055118110236227" header="0.43307086614173229" footer="0.43307086614173229"/>
  <pageSetup paperSize="9" scale="80" orientation="landscape" r:id="rId1"/>
  <headerFooter alignWithMargins="0">
    <oddHeader>&amp;L&amp;D</oddHeader>
    <oddFooter>&amp;CSeite &amp;P von &amp;N</oddFooter>
  </headerFooter>
  <rowBreaks count="2" manualBreakCount="2">
    <brk id="30" max="16383" man="1"/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view="pageBreakPreview" topLeftCell="A85" zoomScaleNormal="100" zoomScaleSheetLayoutView="100" workbookViewId="0">
      <selection activeCell="F63" sqref="F63:U63"/>
    </sheetView>
  </sheetViews>
  <sheetFormatPr baseColWidth="10" defaultColWidth="11" defaultRowHeight="12" x14ac:dyDescent="0.2"/>
  <cols>
    <col min="1" max="1" width="4.7109375" style="106" customWidth="1"/>
    <col min="2" max="2" width="11.7109375" style="106" customWidth="1"/>
    <col min="3" max="4" width="3.140625" style="106" customWidth="1"/>
    <col min="5" max="5" width="9.7109375" style="106" customWidth="1"/>
    <col min="6" max="6" width="4.7109375" style="106" customWidth="1"/>
    <col min="7" max="7" width="10.7109375" style="106" customWidth="1"/>
    <col min="8" max="8" width="4.7109375" style="106" customWidth="1"/>
    <col min="9" max="9" width="10.7109375" style="106" customWidth="1"/>
    <col min="10" max="10" width="4.7109375" style="106" customWidth="1"/>
    <col min="11" max="11" width="10.7109375" style="106" customWidth="1"/>
    <col min="12" max="12" width="4.7109375" style="106" customWidth="1"/>
    <col min="13" max="13" width="10.7109375" style="106" customWidth="1"/>
    <col min="14" max="14" width="4.7109375" style="106" customWidth="1"/>
    <col min="15" max="15" width="10.7109375" style="106" customWidth="1"/>
    <col min="16" max="16" width="4.7109375" style="106" customWidth="1"/>
    <col min="17" max="17" width="10.7109375" style="106" customWidth="1"/>
    <col min="18" max="18" width="4.7109375" style="106" customWidth="1"/>
    <col min="19" max="19" width="10.7109375" style="106" customWidth="1"/>
    <col min="20" max="20" width="4.7109375" style="106" customWidth="1"/>
    <col min="21" max="24" width="10.7109375" style="106" customWidth="1"/>
    <col min="25" max="25" width="11" style="106" customWidth="1"/>
    <col min="26" max="26" width="11.85546875" style="106" customWidth="1"/>
    <col min="27" max="27" width="8.28515625" style="106" customWidth="1"/>
    <col min="28" max="28" width="7" style="106" bestFit="1" customWidth="1"/>
    <col min="29" max="29" width="11.7109375" style="106" customWidth="1"/>
    <col min="30" max="30" width="9.7109375" style="106" bestFit="1" customWidth="1"/>
    <col min="31" max="31" width="9.28515625" style="106" bestFit="1" customWidth="1"/>
    <col min="32" max="32" width="9.140625" style="106" bestFit="1" customWidth="1"/>
    <col min="33" max="33" width="9.28515625" style="106" bestFit="1" customWidth="1"/>
    <col min="34" max="34" width="8.28515625" style="106" customWidth="1"/>
    <col min="35" max="35" width="7.140625" style="106" bestFit="1" customWidth="1"/>
    <col min="36" max="36" width="12.28515625" style="106" customWidth="1"/>
    <col min="37" max="16384" width="11" style="106"/>
  </cols>
  <sheetData>
    <row r="1" spans="1:29" ht="30.4" customHeight="1" x14ac:dyDescent="0.2">
      <c r="B1" s="172">
        <f>'Spielcenter I'!B1</f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1"/>
      <c r="Y1" s="108"/>
      <c r="Z1" s="108"/>
      <c r="AA1" s="108"/>
      <c r="AB1" s="108"/>
      <c r="AC1" s="108"/>
    </row>
    <row r="2" spans="1:29" ht="20.100000000000001" customHeight="1" x14ac:dyDescent="0.2">
      <c r="B2" s="20">
        <f xml:space="preserve"> 'Spielcenter I'!B2</f>
        <v>0</v>
      </c>
      <c r="C2" s="66"/>
      <c r="D2" s="66"/>
      <c r="E2" s="66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8"/>
      <c r="Y2" s="108"/>
      <c r="Z2" s="108"/>
      <c r="AA2" s="108"/>
      <c r="AB2" s="108"/>
      <c r="AC2" s="108"/>
    </row>
    <row r="3" spans="1:29" ht="40.15" customHeight="1" x14ac:dyDescent="0.2">
      <c r="B3" s="211" t="s">
        <v>3</v>
      </c>
      <c r="C3" s="212"/>
      <c r="D3" s="212"/>
      <c r="E3" s="213"/>
      <c r="F3" s="214">
        <f>'Spielcenter I'!F3</f>
        <v>0</v>
      </c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6"/>
      <c r="V3" s="179" t="s">
        <v>5</v>
      </c>
      <c r="W3" s="154" t="s">
        <v>15</v>
      </c>
      <c r="X3" s="155" t="s">
        <v>28</v>
      </c>
      <c r="Y3" s="109"/>
      <c r="Z3" s="110"/>
      <c r="AA3" s="110"/>
      <c r="AB3" s="110"/>
      <c r="AC3" s="110"/>
    </row>
    <row r="4" spans="1:29" s="51" customFormat="1" ht="20.100000000000001" customHeight="1" x14ac:dyDescent="0.2">
      <c r="B4" s="180" t="s">
        <v>11</v>
      </c>
      <c r="C4" s="157"/>
      <c r="D4" s="157"/>
      <c r="E4" s="173"/>
      <c r="F4" s="218">
        <f xml:space="preserve"> 'Spielcenter I'!F4</f>
        <v>0</v>
      </c>
      <c r="G4" s="219"/>
      <c r="H4" s="218">
        <f xml:space="preserve"> 'Spielcenter I'!H4</f>
        <v>0</v>
      </c>
      <c r="I4" s="219"/>
      <c r="J4" s="218">
        <f xml:space="preserve"> 'Spielcenter I'!J4</f>
        <v>0</v>
      </c>
      <c r="K4" s="219"/>
      <c r="L4" s="218">
        <f xml:space="preserve"> 'Spielcenter I'!L4</f>
        <v>0</v>
      </c>
      <c r="M4" s="219"/>
      <c r="N4" s="218">
        <f xml:space="preserve"> 'Spielcenter I'!N4</f>
        <v>0</v>
      </c>
      <c r="O4" s="219"/>
      <c r="P4" s="218">
        <f xml:space="preserve"> 'Spielcenter I'!P4</f>
        <v>0</v>
      </c>
      <c r="Q4" s="219"/>
      <c r="R4" s="218">
        <f xml:space="preserve"> 'Spielcenter I'!R4</f>
        <v>0</v>
      </c>
      <c r="S4" s="219"/>
      <c r="T4" s="218">
        <f xml:space="preserve"> 'Spielcenter I'!T4</f>
        <v>0</v>
      </c>
      <c r="U4" s="219"/>
      <c r="V4" s="181"/>
      <c r="W4" s="160">
        <f>'Spielcenter I'!W4</f>
        <v>0.15</v>
      </c>
      <c r="X4" s="182"/>
      <c r="Y4" s="89"/>
      <c r="Z4" s="89"/>
      <c r="AA4" s="99"/>
      <c r="AB4" s="111"/>
      <c r="AC4" s="99"/>
    </row>
    <row r="5" spans="1:29" s="51" customFormat="1" ht="22.15" customHeight="1" x14ac:dyDescent="0.2">
      <c r="B5" s="162" t="s">
        <v>12</v>
      </c>
      <c r="C5" s="162" t="s">
        <v>8</v>
      </c>
      <c r="D5" s="162" t="s">
        <v>9</v>
      </c>
      <c r="E5" s="162" t="s">
        <v>10</v>
      </c>
      <c r="F5" s="163" t="s">
        <v>29</v>
      </c>
      <c r="G5" s="165" t="s">
        <v>0</v>
      </c>
      <c r="H5" s="163" t="s">
        <v>29</v>
      </c>
      <c r="I5" s="165" t="s">
        <v>0</v>
      </c>
      <c r="J5" s="163" t="s">
        <v>29</v>
      </c>
      <c r="K5" s="165" t="s">
        <v>0</v>
      </c>
      <c r="L5" s="163" t="s">
        <v>29</v>
      </c>
      <c r="M5" s="165" t="s">
        <v>0</v>
      </c>
      <c r="N5" s="163" t="s">
        <v>29</v>
      </c>
      <c r="O5" s="165" t="s">
        <v>0</v>
      </c>
      <c r="P5" s="163" t="s">
        <v>29</v>
      </c>
      <c r="Q5" s="165" t="s">
        <v>0</v>
      </c>
      <c r="R5" s="163" t="s">
        <v>29</v>
      </c>
      <c r="S5" s="165" t="s">
        <v>0</v>
      </c>
      <c r="T5" s="163" t="s">
        <v>29</v>
      </c>
      <c r="U5" s="165" t="s">
        <v>0</v>
      </c>
      <c r="V5" s="166"/>
      <c r="W5" s="167" t="s">
        <v>6</v>
      </c>
      <c r="X5" s="167" t="s">
        <v>6</v>
      </c>
      <c r="Y5" s="89"/>
      <c r="Z5" s="89"/>
      <c r="AA5" s="89"/>
      <c r="AB5" s="89"/>
      <c r="AC5" s="89"/>
    </row>
    <row r="6" spans="1:29" s="51" customFormat="1" ht="20.100000000000001" customHeight="1" x14ac:dyDescent="0.2">
      <c r="A6" s="70">
        <v>1</v>
      </c>
      <c r="B6" s="12"/>
      <c r="C6" s="1"/>
      <c r="D6" s="1"/>
      <c r="E6" s="1"/>
      <c r="F6" s="34"/>
      <c r="G6" s="3"/>
      <c r="H6" s="12"/>
      <c r="I6" s="3"/>
      <c r="J6" s="12"/>
      <c r="K6" s="3"/>
      <c r="L6" s="12"/>
      <c r="M6" s="3"/>
      <c r="N6" s="12"/>
      <c r="O6" s="3"/>
      <c r="P6" s="12"/>
      <c r="Q6" s="3"/>
      <c r="R6" s="12"/>
      <c r="S6" s="3"/>
      <c r="T6" s="12"/>
      <c r="U6" s="3"/>
      <c r="V6" s="16">
        <f>SUM(G6+I6+K6+M6+O6+Q6+S6+U6)</f>
        <v>0</v>
      </c>
      <c r="W6" s="16">
        <f>IF(SUM(V6*$W$4)&gt;=0,(V6*$W$4),0)</f>
        <v>0</v>
      </c>
      <c r="X6" s="16">
        <f t="shared" ref="X6:X29" si="0">ROUNDDOWN(W6,0)</f>
        <v>0</v>
      </c>
      <c r="Y6" s="52"/>
      <c r="Z6" s="52"/>
      <c r="AA6" s="52"/>
      <c r="AB6" s="53"/>
      <c r="AC6" s="53"/>
    </row>
    <row r="7" spans="1:29" s="51" customFormat="1" ht="20.100000000000001" customHeight="1" x14ac:dyDescent="0.2">
      <c r="A7" s="70">
        <v>2</v>
      </c>
      <c r="B7" s="12"/>
      <c r="C7" s="1"/>
      <c r="D7" s="1"/>
      <c r="E7" s="1"/>
      <c r="F7" s="34"/>
      <c r="G7" s="3"/>
      <c r="H7" s="12"/>
      <c r="I7" s="3"/>
      <c r="J7" s="12"/>
      <c r="K7" s="3"/>
      <c r="L7" s="12"/>
      <c r="M7" s="3"/>
      <c r="N7" s="12"/>
      <c r="O7" s="3"/>
      <c r="P7" s="12"/>
      <c r="Q7" s="3"/>
      <c r="R7" s="12"/>
      <c r="S7" s="3"/>
      <c r="T7" s="12"/>
      <c r="U7" s="3"/>
      <c r="V7" s="16">
        <f t="shared" ref="V7:V29" si="1">SUM(G7+I7+K7+M7+O7+Q7+S7+U7)</f>
        <v>0</v>
      </c>
      <c r="W7" s="16">
        <f t="shared" ref="W7:W29" si="2">IF(SUM(V7*$W$4)&gt;=0,(V7*$W$4),0)</f>
        <v>0</v>
      </c>
      <c r="X7" s="16">
        <f t="shared" si="0"/>
        <v>0</v>
      </c>
      <c r="Y7" s="90"/>
      <c r="Z7" s="90"/>
      <c r="AA7" s="90"/>
      <c r="AB7" s="90"/>
      <c r="AC7" s="90"/>
    </row>
    <row r="8" spans="1:29" s="51" customFormat="1" ht="20.100000000000001" customHeight="1" x14ac:dyDescent="0.2">
      <c r="A8" s="70">
        <v>3</v>
      </c>
      <c r="B8" s="12"/>
      <c r="C8" s="1"/>
      <c r="D8" s="2"/>
      <c r="E8" s="1"/>
      <c r="F8" s="34"/>
      <c r="G8" s="3"/>
      <c r="H8" s="12"/>
      <c r="I8" s="23"/>
      <c r="J8" s="12"/>
      <c r="K8" s="3"/>
      <c r="L8" s="12"/>
      <c r="M8" s="3"/>
      <c r="N8" s="12"/>
      <c r="O8" s="23"/>
      <c r="P8" s="12"/>
      <c r="Q8" s="3"/>
      <c r="R8" s="12"/>
      <c r="S8" s="3"/>
      <c r="T8" s="12"/>
      <c r="U8" s="3"/>
      <c r="V8" s="16">
        <f t="shared" si="1"/>
        <v>0</v>
      </c>
      <c r="W8" s="16">
        <f t="shared" si="2"/>
        <v>0</v>
      </c>
      <c r="X8" s="16">
        <f t="shared" si="0"/>
        <v>0</v>
      </c>
      <c r="Y8" s="91"/>
      <c r="Z8" s="91"/>
      <c r="AA8" s="91"/>
      <c r="AB8" s="91"/>
      <c r="AC8" s="91"/>
    </row>
    <row r="9" spans="1:29" s="51" customFormat="1" ht="20.100000000000001" customHeight="1" x14ac:dyDescent="0.2">
      <c r="A9" s="70">
        <v>4</v>
      </c>
      <c r="B9" s="12"/>
      <c r="C9" s="1"/>
      <c r="D9" s="2"/>
      <c r="E9" s="1"/>
      <c r="F9" s="34"/>
      <c r="G9" s="3"/>
      <c r="H9" s="12"/>
      <c r="I9" s="23"/>
      <c r="J9" s="12"/>
      <c r="K9" s="3"/>
      <c r="L9" s="12"/>
      <c r="M9" s="3"/>
      <c r="N9" s="12"/>
      <c r="O9" s="23"/>
      <c r="P9" s="12"/>
      <c r="Q9" s="3"/>
      <c r="R9" s="12"/>
      <c r="S9" s="3"/>
      <c r="T9" s="12"/>
      <c r="U9" s="3"/>
      <c r="V9" s="16">
        <f t="shared" si="1"/>
        <v>0</v>
      </c>
      <c r="W9" s="16">
        <f t="shared" si="2"/>
        <v>0</v>
      </c>
      <c r="X9" s="16">
        <f t="shared" si="0"/>
        <v>0</v>
      </c>
      <c r="Y9" s="91"/>
      <c r="Z9" s="91"/>
      <c r="AA9" s="91"/>
      <c r="AB9" s="91"/>
      <c r="AC9" s="91"/>
    </row>
    <row r="10" spans="1:29" s="51" customFormat="1" ht="20.100000000000001" customHeight="1" x14ac:dyDescent="0.2">
      <c r="A10" s="70">
        <v>5</v>
      </c>
      <c r="B10" s="12"/>
      <c r="C10" s="1"/>
      <c r="D10" s="2"/>
      <c r="E10" s="1"/>
      <c r="F10" s="34"/>
      <c r="G10" s="3"/>
      <c r="H10" s="12"/>
      <c r="I10" s="23"/>
      <c r="J10" s="12"/>
      <c r="K10" s="3"/>
      <c r="L10" s="12"/>
      <c r="M10" s="3"/>
      <c r="N10" s="12"/>
      <c r="O10" s="23"/>
      <c r="P10" s="12"/>
      <c r="Q10" s="3"/>
      <c r="R10" s="12"/>
      <c r="S10" s="3"/>
      <c r="T10" s="12"/>
      <c r="U10" s="3"/>
      <c r="V10" s="16">
        <f t="shared" si="1"/>
        <v>0</v>
      </c>
      <c r="W10" s="16">
        <f t="shared" si="2"/>
        <v>0</v>
      </c>
      <c r="X10" s="16">
        <f t="shared" si="0"/>
        <v>0</v>
      </c>
      <c r="Y10" s="91"/>
      <c r="Z10" s="91"/>
      <c r="AA10" s="91"/>
      <c r="AB10" s="91"/>
      <c r="AC10" s="91"/>
    </row>
    <row r="11" spans="1:29" s="51" customFormat="1" ht="20.100000000000001" customHeight="1" x14ac:dyDescent="0.2">
      <c r="A11" s="70">
        <v>6</v>
      </c>
      <c r="B11" s="12"/>
      <c r="C11" s="1"/>
      <c r="D11" s="2"/>
      <c r="E11" s="1"/>
      <c r="F11" s="34"/>
      <c r="G11" s="3"/>
      <c r="H11" s="12"/>
      <c r="I11" s="23"/>
      <c r="J11" s="12"/>
      <c r="K11" s="3"/>
      <c r="L11" s="12"/>
      <c r="M11" s="3"/>
      <c r="N11" s="12"/>
      <c r="O11" s="23"/>
      <c r="P11" s="12"/>
      <c r="Q11" s="3"/>
      <c r="R11" s="12"/>
      <c r="S11" s="3"/>
      <c r="T11" s="12"/>
      <c r="U11" s="3"/>
      <c r="V11" s="16">
        <f t="shared" si="1"/>
        <v>0</v>
      </c>
      <c r="W11" s="16">
        <f t="shared" si="2"/>
        <v>0</v>
      </c>
      <c r="X11" s="16">
        <f t="shared" si="0"/>
        <v>0</v>
      </c>
      <c r="Y11" s="91"/>
      <c r="Z11" s="91"/>
      <c r="AA11" s="91"/>
      <c r="AB11" s="91"/>
      <c r="AC11" s="91"/>
    </row>
    <row r="12" spans="1:29" s="51" customFormat="1" ht="20.100000000000001" customHeight="1" x14ac:dyDescent="0.2">
      <c r="A12" s="70">
        <v>7</v>
      </c>
      <c r="B12" s="33"/>
      <c r="C12" s="2"/>
      <c r="D12" s="2"/>
      <c r="E12" s="1"/>
      <c r="F12" s="34"/>
      <c r="G12" s="3"/>
      <c r="H12" s="12"/>
      <c r="I12" s="23"/>
      <c r="J12" s="12"/>
      <c r="K12" s="3"/>
      <c r="L12" s="12"/>
      <c r="M12" s="3"/>
      <c r="N12" s="12"/>
      <c r="O12" s="23"/>
      <c r="P12" s="12"/>
      <c r="Q12" s="3"/>
      <c r="R12" s="12"/>
      <c r="S12" s="3"/>
      <c r="T12" s="12"/>
      <c r="U12" s="3"/>
      <c r="V12" s="16">
        <f t="shared" si="1"/>
        <v>0</v>
      </c>
      <c r="W12" s="16">
        <f t="shared" si="2"/>
        <v>0</v>
      </c>
      <c r="X12" s="16">
        <f t="shared" si="0"/>
        <v>0</v>
      </c>
      <c r="Y12" s="91"/>
      <c r="Z12" s="91"/>
      <c r="AA12" s="91"/>
      <c r="AB12" s="91"/>
      <c r="AC12" s="91"/>
    </row>
    <row r="13" spans="1:29" s="51" customFormat="1" ht="20.100000000000001" customHeight="1" x14ac:dyDescent="0.2">
      <c r="A13" s="70">
        <v>8</v>
      </c>
      <c r="B13" s="33"/>
      <c r="C13" s="2"/>
      <c r="D13" s="2"/>
      <c r="E13" s="1"/>
      <c r="F13" s="34"/>
      <c r="G13" s="3"/>
      <c r="H13" s="12"/>
      <c r="I13" s="23"/>
      <c r="J13" s="12"/>
      <c r="K13" s="3"/>
      <c r="L13" s="12"/>
      <c r="M13" s="3"/>
      <c r="N13" s="12"/>
      <c r="O13" s="3"/>
      <c r="P13" s="12"/>
      <c r="Q13" s="3"/>
      <c r="R13" s="12"/>
      <c r="S13" s="3"/>
      <c r="T13" s="12"/>
      <c r="U13" s="3"/>
      <c r="V13" s="16">
        <f t="shared" si="1"/>
        <v>0</v>
      </c>
      <c r="W13" s="16">
        <f t="shared" si="2"/>
        <v>0</v>
      </c>
      <c r="X13" s="16">
        <f t="shared" si="0"/>
        <v>0</v>
      </c>
      <c r="Y13" s="91"/>
      <c r="Z13" s="91"/>
      <c r="AA13" s="91"/>
      <c r="AB13" s="91"/>
      <c r="AC13" s="91"/>
    </row>
    <row r="14" spans="1:29" s="51" customFormat="1" ht="20.100000000000001" customHeight="1" x14ac:dyDescent="0.2">
      <c r="A14" s="70">
        <v>9</v>
      </c>
      <c r="B14" s="33"/>
      <c r="C14" s="2"/>
      <c r="D14" s="2"/>
      <c r="E14" s="1"/>
      <c r="F14" s="34"/>
      <c r="G14" s="3"/>
      <c r="H14" s="12"/>
      <c r="I14" s="23"/>
      <c r="J14" s="12"/>
      <c r="K14" s="3"/>
      <c r="L14" s="12"/>
      <c r="M14" s="3"/>
      <c r="N14" s="12"/>
      <c r="O14" s="3"/>
      <c r="P14" s="12"/>
      <c r="Q14" s="3"/>
      <c r="R14" s="12"/>
      <c r="S14" s="3"/>
      <c r="T14" s="12"/>
      <c r="U14" s="3"/>
      <c r="V14" s="16">
        <f t="shared" si="1"/>
        <v>0</v>
      </c>
      <c r="W14" s="16">
        <f t="shared" si="2"/>
        <v>0</v>
      </c>
      <c r="X14" s="16">
        <f t="shared" si="0"/>
        <v>0</v>
      </c>
      <c r="Y14" s="91"/>
      <c r="Z14" s="91"/>
      <c r="AA14" s="91"/>
      <c r="AB14" s="91"/>
      <c r="AC14" s="91"/>
    </row>
    <row r="15" spans="1:29" s="51" customFormat="1" ht="20.100000000000001" customHeight="1" x14ac:dyDescent="0.2">
      <c r="A15" s="70">
        <v>10</v>
      </c>
      <c r="B15" s="33"/>
      <c r="C15" s="2"/>
      <c r="D15" s="2"/>
      <c r="E15" s="1"/>
      <c r="F15" s="34"/>
      <c r="G15" s="3"/>
      <c r="H15" s="12"/>
      <c r="I15" s="23"/>
      <c r="J15" s="12"/>
      <c r="K15" s="3"/>
      <c r="L15" s="33"/>
      <c r="M15" s="4"/>
      <c r="N15" s="33"/>
      <c r="O15" s="23"/>
      <c r="P15" s="33"/>
      <c r="Q15" s="4"/>
      <c r="R15" s="33"/>
      <c r="S15" s="4"/>
      <c r="T15" s="33"/>
      <c r="U15" s="3"/>
      <c r="V15" s="16">
        <f t="shared" si="1"/>
        <v>0</v>
      </c>
      <c r="W15" s="16">
        <f t="shared" si="2"/>
        <v>0</v>
      </c>
      <c r="X15" s="16">
        <f t="shared" si="0"/>
        <v>0</v>
      </c>
      <c r="Y15" s="91"/>
      <c r="Z15" s="91"/>
      <c r="AA15" s="91"/>
      <c r="AB15" s="91"/>
      <c r="AC15" s="91"/>
    </row>
    <row r="16" spans="1:29" s="51" customFormat="1" ht="20.100000000000001" customHeight="1" x14ac:dyDescent="0.2">
      <c r="A16" s="70">
        <v>11</v>
      </c>
      <c r="B16" s="33"/>
      <c r="C16" s="2"/>
      <c r="D16" s="2"/>
      <c r="E16" s="1"/>
      <c r="F16" s="34"/>
      <c r="G16" s="3"/>
      <c r="H16" s="12"/>
      <c r="I16" s="23"/>
      <c r="J16" s="12"/>
      <c r="K16" s="3"/>
      <c r="L16" s="12"/>
      <c r="M16" s="3"/>
      <c r="N16" s="12"/>
      <c r="O16" s="23"/>
      <c r="P16" s="12"/>
      <c r="Q16" s="3"/>
      <c r="R16" s="12"/>
      <c r="S16" s="3"/>
      <c r="T16" s="12"/>
      <c r="U16" s="3"/>
      <c r="V16" s="16">
        <f t="shared" si="1"/>
        <v>0</v>
      </c>
      <c r="W16" s="16">
        <f t="shared" si="2"/>
        <v>0</v>
      </c>
      <c r="X16" s="16">
        <f t="shared" si="0"/>
        <v>0</v>
      </c>
      <c r="Y16" s="91"/>
      <c r="Z16" s="91"/>
      <c r="AA16" s="91"/>
      <c r="AB16" s="91"/>
      <c r="AC16" s="91"/>
    </row>
    <row r="17" spans="1:29" s="51" customFormat="1" ht="20.100000000000001" customHeight="1" x14ac:dyDescent="0.2">
      <c r="A17" s="70">
        <v>12</v>
      </c>
      <c r="B17" s="33"/>
      <c r="C17" s="2"/>
      <c r="D17" s="2"/>
      <c r="E17" s="1"/>
      <c r="F17" s="34"/>
      <c r="G17" s="3"/>
      <c r="H17" s="12"/>
      <c r="I17" s="23"/>
      <c r="J17" s="12"/>
      <c r="K17" s="3"/>
      <c r="L17" s="12"/>
      <c r="M17" s="3"/>
      <c r="N17" s="12"/>
      <c r="O17" s="23"/>
      <c r="P17" s="12"/>
      <c r="Q17" s="3"/>
      <c r="R17" s="12"/>
      <c r="S17" s="3"/>
      <c r="T17" s="12"/>
      <c r="U17" s="3"/>
      <c r="V17" s="16">
        <f t="shared" si="1"/>
        <v>0</v>
      </c>
      <c r="W17" s="16">
        <f t="shared" si="2"/>
        <v>0</v>
      </c>
      <c r="X17" s="16">
        <f t="shared" si="0"/>
        <v>0</v>
      </c>
      <c r="Y17" s="91"/>
      <c r="Z17" s="91"/>
      <c r="AA17" s="91"/>
      <c r="AB17" s="91"/>
      <c r="AC17" s="91"/>
    </row>
    <row r="18" spans="1:29" s="51" customFormat="1" ht="20.100000000000001" customHeight="1" x14ac:dyDescent="0.2">
      <c r="A18" s="70">
        <v>13</v>
      </c>
      <c r="B18" s="33"/>
      <c r="C18" s="2"/>
      <c r="D18" s="2"/>
      <c r="E18" s="1"/>
      <c r="F18" s="34"/>
      <c r="G18" s="3"/>
      <c r="H18" s="12"/>
      <c r="I18" s="23"/>
      <c r="J18" s="12"/>
      <c r="K18" s="3"/>
      <c r="L18" s="12"/>
      <c r="M18" s="3"/>
      <c r="N18" s="12"/>
      <c r="O18" s="23"/>
      <c r="P18" s="33"/>
      <c r="Q18" s="4"/>
      <c r="R18" s="33"/>
      <c r="S18" s="4"/>
      <c r="T18" s="33"/>
      <c r="U18" s="4"/>
      <c r="V18" s="16">
        <f t="shared" si="1"/>
        <v>0</v>
      </c>
      <c r="W18" s="16">
        <f t="shared" si="2"/>
        <v>0</v>
      </c>
      <c r="X18" s="16">
        <f t="shared" si="0"/>
        <v>0</v>
      </c>
      <c r="Y18" s="91"/>
      <c r="Z18" s="91"/>
      <c r="AA18" s="91"/>
      <c r="AB18" s="91"/>
      <c r="AC18" s="91"/>
    </row>
    <row r="19" spans="1:29" s="51" customFormat="1" ht="20.100000000000001" customHeight="1" x14ac:dyDescent="0.2">
      <c r="A19" s="70">
        <v>14</v>
      </c>
      <c r="B19" s="33"/>
      <c r="C19" s="2"/>
      <c r="D19" s="2"/>
      <c r="E19" s="1"/>
      <c r="F19" s="34"/>
      <c r="G19" s="3"/>
      <c r="H19" s="12"/>
      <c r="I19" s="23"/>
      <c r="J19" s="12"/>
      <c r="K19" s="3"/>
      <c r="L19" s="12"/>
      <c r="M19" s="3"/>
      <c r="N19" s="12"/>
      <c r="O19" s="23"/>
      <c r="P19" s="33"/>
      <c r="Q19" s="4"/>
      <c r="R19" s="33"/>
      <c r="S19" s="4"/>
      <c r="T19" s="33"/>
      <c r="U19" s="4"/>
      <c r="V19" s="16">
        <f t="shared" si="1"/>
        <v>0</v>
      </c>
      <c r="W19" s="16">
        <f t="shared" si="2"/>
        <v>0</v>
      </c>
      <c r="X19" s="16">
        <f t="shared" si="0"/>
        <v>0</v>
      </c>
      <c r="Y19" s="91"/>
      <c r="Z19" s="91"/>
      <c r="AA19" s="91"/>
      <c r="AB19" s="91"/>
      <c r="AC19" s="91"/>
    </row>
    <row r="20" spans="1:29" s="51" customFormat="1" ht="20.100000000000001" customHeight="1" x14ac:dyDescent="0.2">
      <c r="A20" s="70">
        <v>15</v>
      </c>
      <c r="B20" s="33"/>
      <c r="C20" s="2"/>
      <c r="D20" s="2"/>
      <c r="E20" s="1"/>
      <c r="F20" s="34"/>
      <c r="G20" s="3"/>
      <c r="H20" s="12"/>
      <c r="I20" s="23"/>
      <c r="J20" s="12"/>
      <c r="K20" s="3"/>
      <c r="L20" s="12"/>
      <c r="M20" s="3"/>
      <c r="N20" s="12"/>
      <c r="O20" s="23"/>
      <c r="P20" s="33"/>
      <c r="Q20" s="4"/>
      <c r="R20" s="33"/>
      <c r="S20" s="4"/>
      <c r="T20" s="33"/>
      <c r="U20" s="4"/>
      <c r="V20" s="16">
        <f t="shared" si="1"/>
        <v>0</v>
      </c>
      <c r="W20" s="16">
        <f t="shared" si="2"/>
        <v>0</v>
      </c>
      <c r="X20" s="16">
        <f t="shared" si="0"/>
        <v>0</v>
      </c>
      <c r="Y20" s="91"/>
      <c r="Z20" s="91"/>
      <c r="AA20" s="91"/>
      <c r="AB20" s="91"/>
      <c r="AC20" s="91"/>
    </row>
    <row r="21" spans="1:29" s="51" customFormat="1" ht="20.100000000000001" customHeight="1" x14ac:dyDescent="0.2">
      <c r="A21" s="70">
        <v>16</v>
      </c>
      <c r="B21" s="33"/>
      <c r="C21" s="2"/>
      <c r="D21" s="2"/>
      <c r="E21" s="1"/>
      <c r="F21" s="34"/>
      <c r="G21" s="3"/>
      <c r="H21" s="12"/>
      <c r="I21" s="23"/>
      <c r="J21" s="12"/>
      <c r="K21" s="3"/>
      <c r="L21" s="12"/>
      <c r="M21" s="3"/>
      <c r="N21" s="12"/>
      <c r="O21" s="23"/>
      <c r="P21" s="33"/>
      <c r="Q21" s="4"/>
      <c r="R21" s="33"/>
      <c r="S21" s="4"/>
      <c r="T21" s="33"/>
      <c r="U21" s="4"/>
      <c r="V21" s="16">
        <f t="shared" si="1"/>
        <v>0</v>
      </c>
      <c r="W21" s="16">
        <f t="shared" si="2"/>
        <v>0</v>
      </c>
      <c r="X21" s="16">
        <f t="shared" si="0"/>
        <v>0</v>
      </c>
      <c r="Y21" s="91"/>
      <c r="Z21" s="91"/>
      <c r="AA21" s="91"/>
      <c r="AB21" s="91"/>
      <c r="AC21" s="91"/>
    </row>
    <row r="22" spans="1:29" s="51" customFormat="1" ht="20.100000000000001" customHeight="1" x14ac:dyDescent="0.2">
      <c r="A22" s="70">
        <v>17</v>
      </c>
      <c r="B22" s="33"/>
      <c r="C22" s="2"/>
      <c r="D22" s="2"/>
      <c r="E22" s="1"/>
      <c r="F22" s="34"/>
      <c r="G22" s="3"/>
      <c r="H22" s="12"/>
      <c r="I22" s="23"/>
      <c r="J22" s="12"/>
      <c r="K22" s="3"/>
      <c r="L22" s="12"/>
      <c r="M22" s="3"/>
      <c r="N22" s="12"/>
      <c r="O22" s="23"/>
      <c r="P22" s="33"/>
      <c r="Q22" s="4"/>
      <c r="R22" s="33"/>
      <c r="S22" s="4"/>
      <c r="T22" s="33"/>
      <c r="U22" s="4"/>
      <c r="V22" s="16">
        <f t="shared" si="1"/>
        <v>0</v>
      </c>
      <c r="W22" s="16">
        <f t="shared" si="2"/>
        <v>0</v>
      </c>
      <c r="X22" s="16">
        <f t="shared" si="0"/>
        <v>0</v>
      </c>
      <c r="Y22" s="91"/>
      <c r="Z22" s="91"/>
      <c r="AA22" s="91"/>
      <c r="AB22" s="91"/>
      <c r="AC22" s="91"/>
    </row>
    <row r="23" spans="1:29" s="51" customFormat="1" ht="20.100000000000001" customHeight="1" x14ac:dyDescent="0.2">
      <c r="A23" s="70">
        <v>18</v>
      </c>
      <c r="B23" s="33"/>
      <c r="C23" s="2"/>
      <c r="D23" s="2"/>
      <c r="E23" s="1"/>
      <c r="F23" s="34"/>
      <c r="G23" s="3"/>
      <c r="H23" s="12"/>
      <c r="I23" s="23"/>
      <c r="J23" s="12"/>
      <c r="K23" s="3"/>
      <c r="L23" s="12"/>
      <c r="M23" s="3"/>
      <c r="N23" s="12"/>
      <c r="O23" s="23"/>
      <c r="P23" s="33"/>
      <c r="Q23" s="4"/>
      <c r="R23" s="33"/>
      <c r="S23" s="4"/>
      <c r="T23" s="33"/>
      <c r="U23" s="4"/>
      <c r="V23" s="16">
        <f t="shared" si="1"/>
        <v>0</v>
      </c>
      <c r="W23" s="16">
        <f t="shared" si="2"/>
        <v>0</v>
      </c>
      <c r="X23" s="16">
        <f t="shared" si="0"/>
        <v>0</v>
      </c>
      <c r="Y23" s="91"/>
      <c r="Z23" s="91"/>
      <c r="AA23" s="91"/>
      <c r="AB23" s="91"/>
      <c r="AC23" s="91"/>
    </row>
    <row r="24" spans="1:29" s="51" customFormat="1" ht="20.100000000000001" customHeight="1" x14ac:dyDescent="0.2">
      <c r="A24" s="70">
        <v>19</v>
      </c>
      <c r="B24" s="33"/>
      <c r="C24" s="2"/>
      <c r="D24" s="2"/>
      <c r="E24" s="1"/>
      <c r="F24" s="34"/>
      <c r="G24" s="3"/>
      <c r="H24" s="12"/>
      <c r="I24" s="23"/>
      <c r="J24" s="12"/>
      <c r="K24" s="3"/>
      <c r="L24" s="12"/>
      <c r="M24" s="3"/>
      <c r="N24" s="12"/>
      <c r="O24" s="23"/>
      <c r="P24" s="33"/>
      <c r="Q24" s="4"/>
      <c r="R24" s="33"/>
      <c r="S24" s="4"/>
      <c r="T24" s="33"/>
      <c r="U24" s="4"/>
      <c r="V24" s="16">
        <f t="shared" si="1"/>
        <v>0</v>
      </c>
      <c r="W24" s="16">
        <f t="shared" si="2"/>
        <v>0</v>
      </c>
      <c r="X24" s="16">
        <f t="shared" si="0"/>
        <v>0</v>
      </c>
      <c r="Y24" s="91"/>
      <c r="Z24" s="91"/>
      <c r="AA24" s="91"/>
      <c r="AB24" s="91"/>
      <c r="AC24" s="91"/>
    </row>
    <row r="25" spans="1:29" s="51" customFormat="1" ht="20.100000000000001" customHeight="1" x14ac:dyDescent="0.2">
      <c r="A25" s="70">
        <v>20</v>
      </c>
      <c r="B25" s="33"/>
      <c r="C25" s="2"/>
      <c r="D25" s="2"/>
      <c r="E25" s="1"/>
      <c r="F25" s="34"/>
      <c r="G25" s="3"/>
      <c r="H25" s="12"/>
      <c r="I25" s="23"/>
      <c r="J25" s="12"/>
      <c r="K25" s="3"/>
      <c r="L25" s="12"/>
      <c r="M25" s="3"/>
      <c r="N25" s="12"/>
      <c r="O25" s="23"/>
      <c r="P25" s="33"/>
      <c r="Q25" s="4"/>
      <c r="R25" s="33"/>
      <c r="S25" s="4"/>
      <c r="T25" s="33"/>
      <c r="U25" s="4"/>
      <c r="V25" s="16">
        <f t="shared" si="1"/>
        <v>0</v>
      </c>
      <c r="W25" s="16">
        <f t="shared" si="2"/>
        <v>0</v>
      </c>
      <c r="X25" s="16">
        <f t="shared" si="0"/>
        <v>0</v>
      </c>
      <c r="Y25" s="91"/>
      <c r="Z25" s="91"/>
      <c r="AA25" s="91"/>
      <c r="AB25" s="91"/>
      <c r="AC25" s="91"/>
    </row>
    <row r="26" spans="1:29" s="51" customFormat="1" ht="20.100000000000001" customHeight="1" x14ac:dyDescent="0.2">
      <c r="A26" s="70">
        <v>21</v>
      </c>
      <c r="B26" s="2"/>
      <c r="C26" s="2"/>
      <c r="D26" s="2"/>
      <c r="E26" s="1"/>
      <c r="F26" s="12"/>
      <c r="G26" s="189"/>
      <c r="H26" s="12"/>
      <c r="I26" s="23"/>
      <c r="J26" s="12"/>
      <c r="K26" s="3"/>
      <c r="L26" s="12"/>
      <c r="M26" s="23"/>
      <c r="N26" s="12"/>
      <c r="O26" s="23"/>
      <c r="P26" s="33"/>
      <c r="Q26" s="4"/>
      <c r="R26" s="33"/>
      <c r="S26" s="4"/>
      <c r="T26" s="33"/>
      <c r="U26" s="4"/>
      <c r="V26" s="16">
        <f t="shared" si="1"/>
        <v>0</v>
      </c>
      <c r="W26" s="16">
        <f t="shared" si="2"/>
        <v>0</v>
      </c>
      <c r="X26" s="16">
        <f t="shared" si="0"/>
        <v>0</v>
      </c>
      <c r="Y26" s="91"/>
      <c r="Z26" s="91"/>
      <c r="AA26" s="91"/>
      <c r="AB26" s="91"/>
      <c r="AC26" s="91"/>
    </row>
    <row r="27" spans="1:29" s="51" customFormat="1" ht="20.100000000000001" customHeight="1" x14ac:dyDescent="0.2">
      <c r="A27" s="70">
        <v>22</v>
      </c>
      <c r="B27" s="2"/>
      <c r="C27" s="2"/>
      <c r="D27" s="2"/>
      <c r="E27" s="1"/>
      <c r="F27" s="12"/>
      <c r="G27" s="189"/>
      <c r="H27" s="12"/>
      <c r="I27" s="23"/>
      <c r="J27" s="12"/>
      <c r="K27" s="3"/>
      <c r="L27" s="12"/>
      <c r="M27" s="23"/>
      <c r="N27" s="12"/>
      <c r="O27" s="23"/>
      <c r="P27" s="12"/>
      <c r="Q27" s="3"/>
      <c r="R27" s="12"/>
      <c r="S27" s="3"/>
      <c r="T27" s="12"/>
      <c r="U27" s="3"/>
      <c r="V27" s="16">
        <f t="shared" si="1"/>
        <v>0</v>
      </c>
      <c r="W27" s="16">
        <f>IF(SUM(V27*$W$4)&gt;=0,(V27*$W$4),0)</f>
        <v>0</v>
      </c>
      <c r="X27" s="16">
        <f t="shared" si="0"/>
        <v>0</v>
      </c>
      <c r="Y27" s="91"/>
      <c r="Z27" s="91"/>
      <c r="AA27" s="91"/>
      <c r="AB27" s="91"/>
      <c r="AC27" s="91"/>
    </row>
    <row r="28" spans="1:29" s="51" customFormat="1" ht="20.100000000000001" customHeight="1" x14ac:dyDescent="0.2">
      <c r="A28" s="70">
        <v>23</v>
      </c>
      <c r="B28" s="2"/>
      <c r="C28" s="2"/>
      <c r="D28" s="2"/>
      <c r="E28" s="1"/>
      <c r="F28" s="12"/>
      <c r="G28" s="189"/>
      <c r="H28" s="12"/>
      <c r="I28" s="23"/>
      <c r="J28" s="12"/>
      <c r="K28" s="3"/>
      <c r="L28" s="12"/>
      <c r="M28" s="3"/>
      <c r="N28" s="12"/>
      <c r="O28" s="23"/>
      <c r="P28" s="12"/>
      <c r="Q28" s="3"/>
      <c r="R28" s="12"/>
      <c r="S28" s="3"/>
      <c r="T28" s="12"/>
      <c r="U28" s="3"/>
      <c r="V28" s="16">
        <f t="shared" si="1"/>
        <v>0</v>
      </c>
      <c r="W28" s="16">
        <f t="shared" si="2"/>
        <v>0</v>
      </c>
      <c r="X28" s="16">
        <f t="shared" si="0"/>
        <v>0</v>
      </c>
      <c r="Y28" s="91"/>
      <c r="Z28" s="91"/>
      <c r="AA28" s="91"/>
      <c r="AB28" s="91"/>
      <c r="AC28" s="91"/>
    </row>
    <row r="29" spans="1:29" s="51" customFormat="1" ht="20.100000000000001" customHeight="1" x14ac:dyDescent="0.2">
      <c r="A29" s="70">
        <v>24</v>
      </c>
      <c r="B29" s="2"/>
      <c r="C29" s="2"/>
      <c r="D29" s="2"/>
      <c r="E29" s="1"/>
      <c r="F29" s="12"/>
      <c r="G29" s="189"/>
      <c r="H29" s="12"/>
      <c r="I29" s="23"/>
      <c r="J29" s="12"/>
      <c r="K29" s="3"/>
      <c r="L29" s="33"/>
      <c r="M29" s="4"/>
      <c r="N29" s="33"/>
      <c r="O29" s="23"/>
      <c r="P29" s="33"/>
      <c r="Q29" s="4"/>
      <c r="R29" s="33"/>
      <c r="S29" s="4"/>
      <c r="T29" s="33"/>
      <c r="U29" s="4"/>
      <c r="V29" s="16">
        <f t="shared" si="1"/>
        <v>0</v>
      </c>
      <c r="W29" s="16">
        <f t="shared" si="2"/>
        <v>0</v>
      </c>
      <c r="X29" s="16">
        <f t="shared" si="0"/>
        <v>0</v>
      </c>
      <c r="Y29" s="91"/>
      <c r="Z29" s="91"/>
      <c r="AA29" s="91"/>
      <c r="AB29" s="91"/>
      <c r="AC29" s="91"/>
    </row>
    <row r="30" spans="1:29" s="51" customFormat="1" ht="20.100000000000001" customHeight="1" x14ac:dyDescent="0.2">
      <c r="B30" s="205">
        <f>'Spielcenter I'!F3</f>
        <v>0</v>
      </c>
      <c r="C30" s="217"/>
      <c r="D30" s="217"/>
      <c r="E30" s="168" t="s">
        <v>26</v>
      </c>
      <c r="F30" s="176"/>
      <c r="G30" s="170">
        <f>SUM(G6:G29)</f>
        <v>0</v>
      </c>
      <c r="H30" s="176"/>
      <c r="I30" s="170">
        <f>SUM(I6:I29)</f>
        <v>0</v>
      </c>
      <c r="J30" s="176"/>
      <c r="K30" s="170">
        <f t="shared" ref="K30:U30" si="3">SUM(K6:K29)</f>
        <v>0</v>
      </c>
      <c r="L30" s="176"/>
      <c r="M30" s="170">
        <f t="shared" si="3"/>
        <v>0</v>
      </c>
      <c r="N30" s="176"/>
      <c r="O30" s="170">
        <f t="shared" si="3"/>
        <v>0</v>
      </c>
      <c r="P30" s="176"/>
      <c r="Q30" s="170">
        <f t="shared" si="3"/>
        <v>0</v>
      </c>
      <c r="R30" s="176"/>
      <c r="S30" s="170">
        <f t="shared" si="3"/>
        <v>0</v>
      </c>
      <c r="T30" s="176"/>
      <c r="U30" s="170">
        <f t="shared" si="3"/>
        <v>0</v>
      </c>
      <c r="V30" s="170">
        <f>SUM(V6:V29)</f>
        <v>0</v>
      </c>
      <c r="W30" s="170">
        <f>SUM(W6:W29)</f>
        <v>0</v>
      </c>
      <c r="X30" s="171">
        <f>SUM(X6:X29)</f>
        <v>0</v>
      </c>
      <c r="Y30" s="91"/>
      <c r="Z30" s="91"/>
      <c r="AA30" s="91"/>
      <c r="AB30" s="91"/>
      <c r="AC30" s="91"/>
    </row>
    <row r="31" spans="1:29" s="51" customFormat="1" ht="30.4" customHeight="1" x14ac:dyDescent="0.2">
      <c r="B31" s="172">
        <f>'Spielcenter I'!B1</f>
        <v>0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1"/>
      <c r="Y31" s="91"/>
      <c r="Z31" s="91"/>
      <c r="AA31" s="91"/>
      <c r="AB31" s="91"/>
      <c r="AC31" s="91"/>
    </row>
    <row r="32" spans="1:29" s="51" customFormat="1" ht="20.100000000000001" customHeight="1" x14ac:dyDescent="0.2">
      <c r="B32" s="20">
        <f xml:space="preserve"> 'Spielcenter I'!B2</f>
        <v>0</v>
      </c>
      <c r="C32" s="66"/>
      <c r="D32" s="66"/>
      <c r="E32" s="66"/>
      <c r="F32" s="67"/>
      <c r="G32" s="67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67"/>
      <c r="V32" s="67"/>
      <c r="W32" s="67"/>
      <c r="X32" s="68"/>
      <c r="Y32" s="91"/>
      <c r="Z32" s="91"/>
      <c r="AA32" s="91"/>
      <c r="AB32" s="91"/>
      <c r="AC32" s="91"/>
    </row>
    <row r="33" spans="1:36" ht="40.15" customHeight="1" x14ac:dyDescent="0.2">
      <c r="B33" s="202" t="str">
        <f>'Spielcenter III'!B3</f>
        <v>Spielcenter III</v>
      </c>
      <c r="C33" s="203"/>
      <c r="D33" s="203"/>
      <c r="E33" s="204"/>
      <c r="F33" s="214">
        <f>'Spielcenter I'!F33</f>
        <v>0</v>
      </c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6"/>
      <c r="V33" s="153" t="s">
        <v>5</v>
      </c>
      <c r="W33" s="154" t="s">
        <v>15</v>
      </c>
      <c r="X33" s="155" t="s">
        <v>28</v>
      </c>
      <c r="Y33" s="113"/>
      <c r="Z33" s="113"/>
      <c r="AA33" s="113"/>
      <c r="AB33" s="113"/>
      <c r="AC33" s="113"/>
    </row>
    <row r="34" spans="1:36" s="51" customFormat="1" ht="20.100000000000001" customHeight="1" x14ac:dyDescent="0.2">
      <c r="B34" s="156" t="s">
        <v>11</v>
      </c>
      <c r="C34" s="157"/>
      <c r="D34" s="157"/>
      <c r="E34" s="173"/>
      <c r="F34" s="218">
        <f xml:space="preserve"> 'Spielcenter I'!F34</f>
        <v>0</v>
      </c>
      <c r="G34" s="219"/>
      <c r="H34" s="218">
        <f xml:space="preserve"> 'Spielcenter I'!H34</f>
        <v>0</v>
      </c>
      <c r="I34" s="219"/>
      <c r="J34" s="218">
        <f xml:space="preserve"> 'Spielcenter I'!J34</f>
        <v>0</v>
      </c>
      <c r="K34" s="219"/>
      <c r="L34" s="218">
        <f xml:space="preserve"> 'Spielcenter I'!L34</f>
        <v>0</v>
      </c>
      <c r="M34" s="219"/>
      <c r="N34" s="218">
        <f xml:space="preserve"> 'Spielcenter I'!N34</f>
        <v>0</v>
      </c>
      <c r="O34" s="219"/>
      <c r="P34" s="218">
        <f xml:space="preserve"> 'Spielcenter I'!P34</f>
        <v>0</v>
      </c>
      <c r="Q34" s="219"/>
      <c r="R34" s="218">
        <f xml:space="preserve"> 'Spielcenter I'!R34</f>
        <v>0</v>
      </c>
      <c r="S34" s="219"/>
      <c r="T34" s="218">
        <f xml:space="preserve"> 'Spielcenter I'!T34</f>
        <v>0</v>
      </c>
      <c r="U34" s="219"/>
      <c r="V34" s="174"/>
      <c r="W34" s="160">
        <f>'Spielcenter I'!W4</f>
        <v>0.15</v>
      </c>
      <c r="X34" s="161"/>
      <c r="Y34" s="53"/>
      <c r="Z34" s="92"/>
      <c r="AA34" s="92"/>
      <c r="AB34" s="92"/>
      <c r="AC34" s="92"/>
      <c r="AD34" s="93"/>
      <c r="AE34" s="27"/>
      <c r="AF34" s="94"/>
      <c r="AG34" s="95"/>
      <c r="AH34" s="93"/>
      <c r="AI34" s="93"/>
      <c r="AJ34" s="96"/>
    </row>
    <row r="35" spans="1:36" s="51" customFormat="1" ht="22.15" customHeight="1" x14ac:dyDescent="0.2">
      <c r="B35" s="162" t="s">
        <v>12</v>
      </c>
      <c r="C35" s="183" t="s">
        <v>8</v>
      </c>
      <c r="D35" s="183" t="s">
        <v>9</v>
      </c>
      <c r="E35" s="183" t="s">
        <v>10</v>
      </c>
      <c r="F35" s="163" t="s">
        <v>29</v>
      </c>
      <c r="G35" s="175" t="s">
        <v>0</v>
      </c>
      <c r="H35" s="163" t="s">
        <v>29</v>
      </c>
      <c r="I35" s="175" t="s">
        <v>0</v>
      </c>
      <c r="J35" s="163" t="s">
        <v>29</v>
      </c>
      <c r="K35" s="175" t="s">
        <v>0</v>
      </c>
      <c r="L35" s="163" t="s">
        <v>29</v>
      </c>
      <c r="M35" s="175" t="s">
        <v>0</v>
      </c>
      <c r="N35" s="163" t="s">
        <v>29</v>
      </c>
      <c r="O35" s="175" t="s">
        <v>0</v>
      </c>
      <c r="P35" s="163" t="s">
        <v>29</v>
      </c>
      <c r="Q35" s="175" t="s">
        <v>0</v>
      </c>
      <c r="R35" s="163" t="s">
        <v>29</v>
      </c>
      <c r="S35" s="165" t="s">
        <v>0</v>
      </c>
      <c r="T35" s="163" t="s">
        <v>29</v>
      </c>
      <c r="U35" s="165" t="s">
        <v>0</v>
      </c>
      <c r="V35" s="159"/>
      <c r="W35" s="167" t="s">
        <v>6</v>
      </c>
      <c r="X35" s="167" t="s">
        <v>6</v>
      </c>
      <c r="Y35" s="88"/>
      <c r="Z35" s="53"/>
      <c r="AA35" s="53"/>
      <c r="AB35" s="53"/>
      <c r="AC35" s="53"/>
      <c r="AD35" s="97"/>
      <c r="AE35" s="95"/>
      <c r="AF35" s="95"/>
      <c r="AG35" s="95"/>
      <c r="AH35" s="97"/>
      <c r="AI35" s="97"/>
      <c r="AJ35" s="98"/>
    </row>
    <row r="36" spans="1:36" s="51" customFormat="1" ht="20.100000000000001" customHeight="1" x14ac:dyDescent="0.2">
      <c r="A36" s="70">
        <v>1</v>
      </c>
      <c r="B36" s="2"/>
      <c r="C36" s="2"/>
      <c r="D36" s="2"/>
      <c r="E36" s="1"/>
      <c r="F36" s="12"/>
      <c r="G36" s="187"/>
      <c r="H36" s="34"/>
      <c r="I36" s="23"/>
      <c r="J36" s="12"/>
      <c r="K36" s="3"/>
      <c r="L36" s="34"/>
      <c r="M36" s="3"/>
      <c r="N36" s="34"/>
      <c r="O36" s="3"/>
      <c r="P36" s="34"/>
      <c r="Q36" s="3"/>
      <c r="R36" s="34"/>
      <c r="S36" s="3"/>
      <c r="T36" s="34"/>
      <c r="U36" s="3"/>
      <c r="V36" s="16">
        <f t="shared" ref="V36:V59" si="4">SUM(G36+I36+K36+M36+O36+Q36+S36+U36)</f>
        <v>0</v>
      </c>
      <c r="W36" s="16">
        <f>IF(SUM(V36*$W$34)&gt;=0,(V36*$W$34),0)</f>
        <v>0</v>
      </c>
      <c r="X36" s="16">
        <f t="shared" ref="X36:X59" si="5">ROUNDDOWN(W36,0)</f>
        <v>0</v>
      </c>
      <c r="Y36" s="99"/>
      <c r="Z36" s="88"/>
      <c r="AA36" s="88"/>
      <c r="AB36" s="88"/>
      <c r="AC36" s="53"/>
      <c r="AD36" s="95"/>
      <c r="AE36" s="95"/>
      <c r="AF36" s="95"/>
      <c r="AG36" s="95"/>
      <c r="AH36" s="95"/>
      <c r="AI36" s="95"/>
      <c r="AJ36" s="100"/>
    </row>
    <row r="37" spans="1:36" s="51" customFormat="1" ht="20.100000000000001" customHeight="1" x14ac:dyDescent="0.2">
      <c r="A37" s="70">
        <v>2</v>
      </c>
      <c r="B37" s="2"/>
      <c r="C37" s="2"/>
      <c r="D37" s="2"/>
      <c r="E37" s="1"/>
      <c r="F37" s="12"/>
      <c r="G37" s="187"/>
      <c r="H37" s="34"/>
      <c r="I37" s="23"/>
      <c r="J37" s="12"/>
      <c r="K37" s="3"/>
      <c r="L37" s="34"/>
      <c r="M37" s="3"/>
      <c r="N37" s="34"/>
      <c r="O37" s="3"/>
      <c r="P37" s="34"/>
      <c r="Q37" s="3"/>
      <c r="R37" s="34"/>
      <c r="S37" s="3"/>
      <c r="T37" s="34"/>
      <c r="U37" s="3"/>
      <c r="V37" s="16">
        <f t="shared" si="4"/>
        <v>0</v>
      </c>
      <c r="W37" s="16">
        <f t="shared" ref="W37:W59" si="6">IF(SUM(V37*$W$34)&gt;=0,(V37*$W$34),0)</f>
        <v>0</v>
      </c>
      <c r="X37" s="16">
        <f t="shared" si="5"/>
        <v>0</v>
      </c>
      <c r="Y37" s="89"/>
      <c r="Z37" s="53"/>
      <c r="AA37" s="53"/>
      <c r="AB37" s="53"/>
      <c r="AC37" s="53"/>
      <c r="AF37" s="95"/>
    </row>
    <row r="38" spans="1:36" s="51" customFormat="1" ht="20.100000000000001" customHeight="1" x14ac:dyDescent="0.2">
      <c r="A38" s="70">
        <v>3</v>
      </c>
      <c r="B38" s="2"/>
      <c r="C38" s="2"/>
      <c r="D38" s="2"/>
      <c r="E38" s="1"/>
      <c r="F38" s="12"/>
      <c r="G38" s="187"/>
      <c r="H38" s="34"/>
      <c r="I38" s="23"/>
      <c r="J38" s="12"/>
      <c r="K38" s="3"/>
      <c r="L38" s="34"/>
      <c r="M38" s="3"/>
      <c r="N38" s="34"/>
      <c r="O38" s="3"/>
      <c r="P38" s="34"/>
      <c r="Q38" s="3"/>
      <c r="R38" s="34"/>
      <c r="S38" s="3"/>
      <c r="T38" s="34"/>
      <c r="U38" s="3"/>
      <c r="V38" s="16">
        <f t="shared" si="4"/>
        <v>0</v>
      </c>
      <c r="W38" s="16">
        <f t="shared" si="6"/>
        <v>0</v>
      </c>
      <c r="X38" s="16">
        <f t="shared" si="5"/>
        <v>0</v>
      </c>
      <c r="Y38" s="53"/>
      <c r="Z38" s="53"/>
      <c r="AA38" s="53"/>
      <c r="AB38" s="53"/>
      <c r="AC38" s="53"/>
    </row>
    <row r="39" spans="1:36" s="51" customFormat="1" ht="20.100000000000001" customHeight="1" x14ac:dyDescent="0.2">
      <c r="A39" s="70">
        <v>4</v>
      </c>
      <c r="B39" s="2"/>
      <c r="C39" s="2"/>
      <c r="D39" s="2"/>
      <c r="E39" s="1"/>
      <c r="F39" s="12"/>
      <c r="G39" s="187"/>
      <c r="H39" s="34"/>
      <c r="I39" s="23"/>
      <c r="J39" s="12"/>
      <c r="K39" s="3"/>
      <c r="L39" s="34"/>
      <c r="M39" s="3"/>
      <c r="N39" s="34"/>
      <c r="O39" s="3"/>
      <c r="P39" s="34"/>
      <c r="Q39" s="3"/>
      <c r="R39" s="34"/>
      <c r="S39" s="3"/>
      <c r="T39" s="34"/>
      <c r="U39" s="3"/>
      <c r="V39" s="16">
        <f t="shared" si="4"/>
        <v>0</v>
      </c>
      <c r="W39" s="16">
        <f t="shared" si="6"/>
        <v>0</v>
      </c>
      <c r="X39" s="16">
        <f t="shared" si="5"/>
        <v>0</v>
      </c>
      <c r="Y39" s="90"/>
      <c r="Z39" s="53"/>
      <c r="AA39" s="53"/>
      <c r="AB39" s="53"/>
      <c r="AC39" s="53"/>
    </row>
    <row r="40" spans="1:36" s="51" customFormat="1" ht="20.100000000000001" customHeight="1" x14ac:dyDescent="0.2">
      <c r="A40" s="70">
        <v>5</v>
      </c>
      <c r="B40" s="2"/>
      <c r="C40" s="2"/>
      <c r="D40" s="2"/>
      <c r="E40" s="1"/>
      <c r="F40" s="12"/>
      <c r="G40" s="187"/>
      <c r="H40" s="34"/>
      <c r="I40" s="23"/>
      <c r="J40" s="12"/>
      <c r="K40" s="3"/>
      <c r="L40" s="34"/>
      <c r="M40" s="3"/>
      <c r="N40" s="34"/>
      <c r="O40" s="3"/>
      <c r="P40" s="34"/>
      <c r="Q40" s="3"/>
      <c r="R40" s="34"/>
      <c r="S40" s="3"/>
      <c r="T40" s="34"/>
      <c r="U40" s="3"/>
      <c r="V40" s="16">
        <f t="shared" si="4"/>
        <v>0</v>
      </c>
      <c r="W40" s="16">
        <f t="shared" si="6"/>
        <v>0</v>
      </c>
      <c r="X40" s="16">
        <f t="shared" si="5"/>
        <v>0</v>
      </c>
      <c r="Y40" s="91"/>
      <c r="Z40" s="91"/>
      <c r="AA40" s="53"/>
      <c r="AB40" s="53"/>
      <c r="AC40" s="53"/>
    </row>
    <row r="41" spans="1:36" s="51" customFormat="1" ht="20.100000000000001" customHeight="1" x14ac:dyDescent="0.2">
      <c r="A41" s="70">
        <v>6</v>
      </c>
      <c r="B41" s="2"/>
      <c r="C41" s="2"/>
      <c r="D41" s="2"/>
      <c r="E41" s="1"/>
      <c r="F41" s="12"/>
      <c r="G41" s="187"/>
      <c r="H41" s="34"/>
      <c r="I41" s="23"/>
      <c r="J41" s="12"/>
      <c r="K41" s="3"/>
      <c r="L41" s="34"/>
      <c r="M41" s="3"/>
      <c r="N41" s="34"/>
      <c r="O41" s="3"/>
      <c r="P41" s="34"/>
      <c r="Q41" s="3"/>
      <c r="R41" s="34"/>
      <c r="S41" s="3"/>
      <c r="T41" s="34"/>
      <c r="U41" s="3"/>
      <c r="V41" s="16">
        <f t="shared" si="4"/>
        <v>0</v>
      </c>
      <c r="W41" s="16">
        <f t="shared" si="6"/>
        <v>0</v>
      </c>
      <c r="X41" s="16">
        <f t="shared" si="5"/>
        <v>0</v>
      </c>
      <c r="Y41" s="91"/>
      <c r="Z41" s="91"/>
      <c r="AA41" s="53"/>
      <c r="AB41" s="53"/>
      <c r="AC41" s="53"/>
    </row>
    <row r="42" spans="1:36" s="51" customFormat="1" ht="20.100000000000001" customHeight="1" x14ac:dyDescent="0.2">
      <c r="A42" s="70">
        <v>7</v>
      </c>
      <c r="B42" s="2"/>
      <c r="C42" s="2"/>
      <c r="D42" s="2"/>
      <c r="E42" s="1"/>
      <c r="F42" s="12"/>
      <c r="G42" s="187"/>
      <c r="H42" s="34"/>
      <c r="I42" s="23"/>
      <c r="J42" s="12"/>
      <c r="K42" s="3"/>
      <c r="L42" s="34"/>
      <c r="M42" s="3"/>
      <c r="N42" s="34"/>
      <c r="O42" s="3"/>
      <c r="P42" s="34"/>
      <c r="Q42" s="3"/>
      <c r="R42" s="34"/>
      <c r="S42" s="3"/>
      <c r="T42" s="34"/>
      <c r="U42" s="3"/>
      <c r="V42" s="16">
        <f t="shared" si="4"/>
        <v>0</v>
      </c>
      <c r="W42" s="16">
        <f t="shared" si="6"/>
        <v>0</v>
      </c>
      <c r="X42" s="16">
        <f t="shared" si="5"/>
        <v>0</v>
      </c>
      <c r="Y42" s="91"/>
      <c r="Z42" s="91"/>
      <c r="AA42" s="53"/>
      <c r="AB42" s="53"/>
      <c r="AC42" s="53"/>
    </row>
    <row r="43" spans="1:36" s="51" customFormat="1" ht="20.100000000000001" customHeight="1" x14ac:dyDescent="0.2">
      <c r="A43" s="70">
        <v>8</v>
      </c>
      <c r="B43" s="2"/>
      <c r="C43" s="2"/>
      <c r="D43" s="2"/>
      <c r="E43" s="1"/>
      <c r="F43" s="12"/>
      <c r="G43" s="187"/>
      <c r="H43" s="34"/>
      <c r="I43" s="23"/>
      <c r="J43" s="12"/>
      <c r="K43" s="3"/>
      <c r="L43" s="34"/>
      <c r="M43" s="3"/>
      <c r="N43" s="34"/>
      <c r="O43" s="3"/>
      <c r="P43" s="34"/>
      <c r="Q43" s="3"/>
      <c r="R43" s="34"/>
      <c r="S43" s="3"/>
      <c r="T43" s="34"/>
      <c r="U43" s="3"/>
      <c r="V43" s="16">
        <f t="shared" si="4"/>
        <v>0</v>
      </c>
      <c r="W43" s="16">
        <f t="shared" si="6"/>
        <v>0</v>
      </c>
      <c r="X43" s="16">
        <f t="shared" si="5"/>
        <v>0</v>
      </c>
      <c r="Y43" s="91"/>
      <c r="Z43" s="91"/>
      <c r="AA43" s="53"/>
      <c r="AB43" s="53"/>
      <c r="AC43" s="53"/>
    </row>
    <row r="44" spans="1:36" s="51" customFormat="1" ht="20.100000000000001" customHeight="1" x14ac:dyDescent="0.2">
      <c r="A44" s="70">
        <v>9</v>
      </c>
      <c r="B44" s="2"/>
      <c r="C44" s="2"/>
      <c r="D44" s="2"/>
      <c r="E44" s="1"/>
      <c r="F44" s="12"/>
      <c r="G44" s="187"/>
      <c r="H44" s="34"/>
      <c r="I44" s="23"/>
      <c r="J44" s="12"/>
      <c r="K44" s="3"/>
      <c r="L44" s="34"/>
      <c r="M44" s="3"/>
      <c r="N44" s="34"/>
      <c r="O44" s="3"/>
      <c r="P44" s="34"/>
      <c r="Q44" s="3"/>
      <c r="R44" s="34"/>
      <c r="S44" s="3"/>
      <c r="T44" s="34"/>
      <c r="U44" s="3"/>
      <c r="V44" s="16">
        <f t="shared" si="4"/>
        <v>0</v>
      </c>
      <c r="W44" s="16">
        <f t="shared" si="6"/>
        <v>0</v>
      </c>
      <c r="X44" s="16">
        <f t="shared" si="5"/>
        <v>0</v>
      </c>
      <c r="Y44" s="91"/>
      <c r="Z44" s="91"/>
      <c r="AA44" s="53"/>
      <c r="AB44" s="53"/>
      <c r="AC44" s="53"/>
    </row>
    <row r="45" spans="1:36" s="51" customFormat="1" ht="20.100000000000001" customHeight="1" x14ac:dyDescent="0.2">
      <c r="A45" s="70">
        <v>10</v>
      </c>
      <c r="B45" s="2"/>
      <c r="C45" s="2"/>
      <c r="D45" s="2"/>
      <c r="E45" s="1"/>
      <c r="F45" s="33"/>
      <c r="G45" s="187"/>
      <c r="H45" s="34"/>
      <c r="I45" s="23"/>
      <c r="J45" s="12"/>
      <c r="K45" s="3"/>
      <c r="L45" s="34"/>
      <c r="M45" s="3"/>
      <c r="N45" s="34"/>
      <c r="O45" s="3"/>
      <c r="P45" s="34"/>
      <c r="Q45" s="3"/>
      <c r="R45" s="34"/>
      <c r="S45" s="3"/>
      <c r="T45" s="34"/>
      <c r="U45" s="3"/>
      <c r="V45" s="16">
        <f t="shared" si="4"/>
        <v>0</v>
      </c>
      <c r="W45" s="16">
        <f t="shared" si="6"/>
        <v>0</v>
      </c>
      <c r="X45" s="16">
        <f t="shared" si="5"/>
        <v>0</v>
      </c>
      <c r="Y45" s="91"/>
      <c r="Z45" s="91"/>
      <c r="AA45" s="53"/>
      <c r="AB45" s="53"/>
      <c r="AC45" s="53"/>
    </row>
    <row r="46" spans="1:36" s="51" customFormat="1" ht="20.100000000000001" customHeight="1" x14ac:dyDescent="0.2">
      <c r="A46" s="70">
        <v>11</v>
      </c>
      <c r="B46" s="2"/>
      <c r="C46" s="2"/>
      <c r="D46" s="2"/>
      <c r="E46" s="1"/>
      <c r="F46" s="12"/>
      <c r="G46" s="187"/>
      <c r="H46" s="34"/>
      <c r="I46" s="23"/>
      <c r="J46" s="12"/>
      <c r="K46" s="3"/>
      <c r="L46" s="34"/>
      <c r="M46" s="3"/>
      <c r="N46" s="34"/>
      <c r="O46" s="3"/>
      <c r="P46" s="34"/>
      <c r="Q46" s="3"/>
      <c r="R46" s="34"/>
      <c r="S46" s="3"/>
      <c r="T46" s="34"/>
      <c r="U46" s="3"/>
      <c r="V46" s="16">
        <f t="shared" si="4"/>
        <v>0</v>
      </c>
      <c r="W46" s="16">
        <f t="shared" si="6"/>
        <v>0</v>
      </c>
      <c r="X46" s="16">
        <f t="shared" si="5"/>
        <v>0</v>
      </c>
      <c r="Y46" s="91"/>
      <c r="Z46" s="91"/>
      <c r="AA46" s="53"/>
      <c r="AB46" s="53"/>
      <c r="AC46" s="53"/>
    </row>
    <row r="47" spans="1:36" s="51" customFormat="1" ht="20.100000000000001" customHeight="1" x14ac:dyDescent="0.2">
      <c r="A47" s="70">
        <v>12</v>
      </c>
      <c r="B47" s="2"/>
      <c r="C47" s="2"/>
      <c r="D47" s="2"/>
      <c r="E47" s="1"/>
      <c r="F47" s="12"/>
      <c r="G47" s="187"/>
      <c r="H47" s="34"/>
      <c r="I47" s="23"/>
      <c r="J47" s="12"/>
      <c r="K47" s="3"/>
      <c r="L47" s="34"/>
      <c r="M47" s="3"/>
      <c r="N47" s="34"/>
      <c r="O47" s="3"/>
      <c r="P47" s="34"/>
      <c r="Q47" s="3"/>
      <c r="R47" s="34"/>
      <c r="S47" s="3"/>
      <c r="T47" s="34"/>
      <c r="U47" s="3"/>
      <c r="V47" s="16">
        <f t="shared" si="4"/>
        <v>0</v>
      </c>
      <c r="W47" s="16">
        <f t="shared" si="6"/>
        <v>0</v>
      </c>
      <c r="X47" s="16">
        <f t="shared" si="5"/>
        <v>0</v>
      </c>
      <c r="Y47" s="91"/>
      <c r="Z47" s="91"/>
      <c r="AA47" s="53"/>
      <c r="AB47" s="53"/>
      <c r="AC47" s="53"/>
    </row>
    <row r="48" spans="1:36" s="51" customFormat="1" ht="20.100000000000001" customHeight="1" x14ac:dyDescent="0.2">
      <c r="A48" s="70">
        <v>13</v>
      </c>
      <c r="B48" s="2"/>
      <c r="C48" s="2"/>
      <c r="D48" s="2"/>
      <c r="E48" s="1"/>
      <c r="F48" s="12"/>
      <c r="G48" s="187"/>
      <c r="H48" s="34"/>
      <c r="I48" s="23"/>
      <c r="J48" s="12"/>
      <c r="K48" s="3"/>
      <c r="L48" s="34"/>
      <c r="M48" s="3"/>
      <c r="N48" s="34"/>
      <c r="O48" s="3"/>
      <c r="P48" s="34"/>
      <c r="Q48" s="3"/>
      <c r="R48" s="34"/>
      <c r="S48" s="3"/>
      <c r="T48" s="34"/>
      <c r="U48" s="3"/>
      <c r="V48" s="16">
        <f t="shared" si="4"/>
        <v>0</v>
      </c>
      <c r="W48" s="16">
        <f t="shared" si="6"/>
        <v>0</v>
      </c>
      <c r="X48" s="16">
        <f t="shared" si="5"/>
        <v>0</v>
      </c>
      <c r="Y48" s="91"/>
      <c r="Z48" s="91"/>
      <c r="AA48" s="53"/>
      <c r="AB48" s="53"/>
      <c r="AC48" s="53"/>
    </row>
    <row r="49" spans="1:29" s="51" customFormat="1" ht="20.100000000000001" customHeight="1" x14ac:dyDescent="0.2">
      <c r="A49" s="70">
        <v>14</v>
      </c>
      <c r="B49" s="2"/>
      <c r="C49" s="2"/>
      <c r="D49" s="2"/>
      <c r="E49" s="1"/>
      <c r="F49" s="12"/>
      <c r="G49" s="187"/>
      <c r="H49" s="34"/>
      <c r="I49" s="23"/>
      <c r="J49" s="12"/>
      <c r="K49" s="3"/>
      <c r="L49" s="34"/>
      <c r="M49" s="3"/>
      <c r="N49" s="34"/>
      <c r="O49" s="3"/>
      <c r="P49" s="34"/>
      <c r="Q49" s="3"/>
      <c r="R49" s="34"/>
      <c r="S49" s="3"/>
      <c r="T49" s="34"/>
      <c r="U49" s="3"/>
      <c r="V49" s="16">
        <f t="shared" si="4"/>
        <v>0</v>
      </c>
      <c r="W49" s="16">
        <f t="shared" si="6"/>
        <v>0</v>
      </c>
      <c r="X49" s="16">
        <f t="shared" si="5"/>
        <v>0</v>
      </c>
      <c r="Y49" s="91"/>
      <c r="Z49" s="91"/>
      <c r="AA49" s="53"/>
      <c r="AB49" s="53"/>
      <c r="AC49" s="53"/>
    </row>
    <row r="50" spans="1:29" s="51" customFormat="1" ht="20.100000000000001" customHeight="1" x14ac:dyDescent="0.2">
      <c r="A50" s="70">
        <v>15</v>
      </c>
      <c r="B50" s="2"/>
      <c r="C50" s="2"/>
      <c r="D50" s="2"/>
      <c r="E50" s="1"/>
      <c r="F50" s="12"/>
      <c r="G50" s="187"/>
      <c r="H50" s="34"/>
      <c r="I50" s="23"/>
      <c r="J50" s="12"/>
      <c r="K50" s="3"/>
      <c r="L50" s="34"/>
      <c r="M50" s="3"/>
      <c r="N50" s="34"/>
      <c r="O50" s="3"/>
      <c r="P50" s="34"/>
      <c r="Q50" s="3"/>
      <c r="R50" s="34"/>
      <c r="S50" s="3"/>
      <c r="T50" s="34"/>
      <c r="U50" s="3"/>
      <c r="V50" s="16">
        <f t="shared" si="4"/>
        <v>0</v>
      </c>
      <c r="W50" s="16">
        <f t="shared" si="6"/>
        <v>0</v>
      </c>
      <c r="X50" s="16">
        <f t="shared" si="5"/>
        <v>0</v>
      </c>
      <c r="Y50" s="91"/>
      <c r="Z50" s="91"/>
      <c r="AA50" s="53"/>
      <c r="AB50" s="53"/>
      <c r="AC50" s="53"/>
    </row>
    <row r="51" spans="1:29" s="51" customFormat="1" ht="20.100000000000001" customHeight="1" x14ac:dyDescent="0.2">
      <c r="A51" s="70">
        <v>16</v>
      </c>
      <c r="B51" s="2"/>
      <c r="C51" s="2"/>
      <c r="D51" s="2"/>
      <c r="E51" s="1"/>
      <c r="F51" s="12"/>
      <c r="G51" s="187"/>
      <c r="H51" s="34"/>
      <c r="I51" s="23"/>
      <c r="J51" s="12"/>
      <c r="K51" s="3"/>
      <c r="L51" s="34"/>
      <c r="M51" s="3"/>
      <c r="N51" s="34"/>
      <c r="O51" s="3"/>
      <c r="P51" s="34"/>
      <c r="Q51" s="3"/>
      <c r="R51" s="34"/>
      <c r="S51" s="3"/>
      <c r="T51" s="34"/>
      <c r="U51" s="3"/>
      <c r="V51" s="16">
        <f t="shared" si="4"/>
        <v>0</v>
      </c>
      <c r="W51" s="16">
        <f t="shared" si="6"/>
        <v>0</v>
      </c>
      <c r="X51" s="16">
        <f t="shared" si="5"/>
        <v>0</v>
      </c>
      <c r="Y51" s="91"/>
      <c r="Z51" s="91"/>
      <c r="AA51" s="53"/>
      <c r="AB51" s="53"/>
      <c r="AC51" s="53"/>
    </row>
    <row r="52" spans="1:29" s="51" customFormat="1" ht="20.100000000000001" customHeight="1" x14ac:dyDescent="0.2">
      <c r="A52" s="70">
        <v>17</v>
      </c>
      <c r="B52" s="2"/>
      <c r="C52" s="2"/>
      <c r="D52" s="2"/>
      <c r="E52" s="1"/>
      <c r="F52" s="12"/>
      <c r="G52" s="187"/>
      <c r="H52" s="34"/>
      <c r="I52" s="23"/>
      <c r="J52" s="12"/>
      <c r="K52" s="3"/>
      <c r="L52" s="34"/>
      <c r="M52" s="3"/>
      <c r="N52" s="34"/>
      <c r="O52" s="3"/>
      <c r="P52" s="34"/>
      <c r="Q52" s="3"/>
      <c r="R52" s="34"/>
      <c r="S52" s="3"/>
      <c r="T52" s="34"/>
      <c r="U52" s="3"/>
      <c r="V52" s="16">
        <f t="shared" si="4"/>
        <v>0</v>
      </c>
      <c r="W52" s="16">
        <f t="shared" si="6"/>
        <v>0</v>
      </c>
      <c r="X52" s="16">
        <f t="shared" si="5"/>
        <v>0</v>
      </c>
      <c r="Y52" s="91"/>
      <c r="Z52" s="91"/>
      <c r="AA52" s="53"/>
      <c r="AB52" s="53"/>
      <c r="AC52" s="53"/>
    </row>
    <row r="53" spans="1:29" s="51" customFormat="1" ht="20.100000000000001" customHeight="1" x14ac:dyDescent="0.2">
      <c r="A53" s="70">
        <v>18</v>
      </c>
      <c r="B53" s="2"/>
      <c r="C53" s="2"/>
      <c r="D53" s="2"/>
      <c r="E53" s="1"/>
      <c r="F53" s="12"/>
      <c r="G53" s="187"/>
      <c r="H53" s="34"/>
      <c r="I53" s="23"/>
      <c r="J53" s="12"/>
      <c r="K53" s="3"/>
      <c r="L53" s="34"/>
      <c r="M53" s="3"/>
      <c r="N53" s="34"/>
      <c r="O53" s="3"/>
      <c r="P53" s="34"/>
      <c r="Q53" s="3"/>
      <c r="R53" s="34"/>
      <c r="S53" s="3"/>
      <c r="T53" s="34"/>
      <c r="U53" s="3"/>
      <c r="V53" s="16">
        <f t="shared" si="4"/>
        <v>0</v>
      </c>
      <c r="W53" s="16">
        <f t="shared" si="6"/>
        <v>0</v>
      </c>
      <c r="X53" s="16">
        <f t="shared" si="5"/>
        <v>0</v>
      </c>
      <c r="Y53" s="91"/>
      <c r="Z53" s="91"/>
      <c r="AA53" s="53"/>
      <c r="AB53" s="53"/>
      <c r="AC53" s="53"/>
    </row>
    <row r="54" spans="1:29" s="51" customFormat="1" ht="20.100000000000001" customHeight="1" x14ac:dyDescent="0.2">
      <c r="A54" s="70">
        <v>19</v>
      </c>
      <c r="B54" s="2"/>
      <c r="C54" s="2"/>
      <c r="D54" s="2"/>
      <c r="E54" s="1"/>
      <c r="F54" s="12"/>
      <c r="G54" s="187"/>
      <c r="H54" s="34"/>
      <c r="I54" s="23"/>
      <c r="J54" s="12"/>
      <c r="K54" s="3"/>
      <c r="L54" s="34"/>
      <c r="M54" s="3"/>
      <c r="N54" s="34"/>
      <c r="O54" s="3"/>
      <c r="P54" s="34"/>
      <c r="Q54" s="3"/>
      <c r="R54" s="34"/>
      <c r="S54" s="3"/>
      <c r="T54" s="34"/>
      <c r="U54" s="3"/>
      <c r="V54" s="16">
        <f t="shared" si="4"/>
        <v>0</v>
      </c>
      <c r="W54" s="16">
        <f t="shared" si="6"/>
        <v>0</v>
      </c>
      <c r="X54" s="16">
        <f t="shared" si="5"/>
        <v>0</v>
      </c>
      <c r="Y54" s="91"/>
      <c r="Z54" s="91"/>
      <c r="AA54" s="53"/>
      <c r="AB54" s="53"/>
      <c r="AC54" s="53"/>
    </row>
    <row r="55" spans="1:29" s="51" customFormat="1" ht="20.100000000000001" customHeight="1" x14ac:dyDescent="0.2">
      <c r="A55" s="70">
        <v>20</v>
      </c>
      <c r="B55" s="2"/>
      <c r="C55" s="2"/>
      <c r="D55" s="2"/>
      <c r="E55" s="1"/>
      <c r="F55" s="12"/>
      <c r="G55" s="187"/>
      <c r="H55" s="34"/>
      <c r="I55" s="23"/>
      <c r="J55" s="12"/>
      <c r="K55" s="3"/>
      <c r="L55" s="34"/>
      <c r="M55" s="3"/>
      <c r="N55" s="34"/>
      <c r="O55" s="3"/>
      <c r="P55" s="34"/>
      <c r="Q55" s="3"/>
      <c r="R55" s="34"/>
      <c r="S55" s="3"/>
      <c r="T55" s="34"/>
      <c r="U55" s="3"/>
      <c r="V55" s="16">
        <f t="shared" si="4"/>
        <v>0</v>
      </c>
      <c r="W55" s="16">
        <f t="shared" si="6"/>
        <v>0</v>
      </c>
      <c r="X55" s="16">
        <f t="shared" si="5"/>
        <v>0</v>
      </c>
      <c r="Y55" s="91"/>
      <c r="Z55" s="91"/>
      <c r="AA55" s="53"/>
      <c r="AB55" s="53"/>
      <c r="AC55" s="53"/>
    </row>
    <row r="56" spans="1:29" s="51" customFormat="1" ht="20.100000000000001" customHeight="1" x14ac:dyDescent="0.2">
      <c r="A56" s="70">
        <v>21</v>
      </c>
      <c r="B56" s="2"/>
      <c r="C56" s="2"/>
      <c r="D56" s="2"/>
      <c r="E56" s="1"/>
      <c r="F56" s="34"/>
      <c r="G56" s="189"/>
      <c r="H56" s="34"/>
      <c r="I56" s="3"/>
      <c r="J56" s="34"/>
      <c r="K56" s="3"/>
      <c r="L56" s="34"/>
      <c r="M56" s="3"/>
      <c r="N56" s="34"/>
      <c r="O56" s="3"/>
      <c r="P56" s="34"/>
      <c r="Q56" s="3"/>
      <c r="R56" s="34"/>
      <c r="S56" s="3"/>
      <c r="T56" s="34"/>
      <c r="U56" s="3"/>
      <c r="V56" s="16">
        <f t="shared" si="4"/>
        <v>0</v>
      </c>
      <c r="W56" s="16">
        <f t="shared" si="6"/>
        <v>0</v>
      </c>
      <c r="X56" s="16">
        <f t="shared" si="5"/>
        <v>0</v>
      </c>
      <c r="Y56" s="91"/>
      <c r="Z56" s="91"/>
      <c r="AA56" s="53"/>
      <c r="AB56" s="53"/>
      <c r="AC56" s="53"/>
    </row>
    <row r="57" spans="1:29" s="51" customFormat="1" ht="20.100000000000001" customHeight="1" x14ac:dyDescent="0.2">
      <c r="A57" s="70">
        <v>22</v>
      </c>
      <c r="B57" s="2"/>
      <c r="C57" s="2"/>
      <c r="D57" s="2"/>
      <c r="E57" s="1"/>
      <c r="F57" s="34"/>
      <c r="G57" s="189"/>
      <c r="H57" s="34"/>
      <c r="I57" s="3"/>
      <c r="J57" s="34"/>
      <c r="K57" s="3"/>
      <c r="L57" s="34"/>
      <c r="M57" s="3"/>
      <c r="N57" s="34"/>
      <c r="O57" s="3"/>
      <c r="P57" s="34"/>
      <c r="Q57" s="3"/>
      <c r="R57" s="34"/>
      <c r="S57" s="3"/>
      <c r="T57" s="34"/>
      <c r="U57" s="3"/>
      <c r="V57" s="16">
        <f t="shared" si="4"/>
        <v>0</v>
      </c>
      <c r="W57" s="16">
        <f t="shared" si="6"/>
        <v>0</v>
      </c>
      <c r="X57" s="16">
        <f t="shared" si="5"/>
        <v>0</v>
      </c>
      <c r="Y57" s="91"/>
      <c r="Z57" s="91"/>
      <c r="AA57" s="53"/>
      <c r="AB57" s="53"/>
      <c r="AC57" s="53"/>
    </row>
    <row r="58" spans="1:29" s="51" customFormat="1" ht="20.100000000000001" customHeight="1" x14ac:dyDescent="0.2">
      <c r="A58" s="70">
        <v>23</v>
      </c>
      <c r="B58" s="2"/>
      <c r="C58" s="2"/>
      <c r="D58" s="2"/>
      <c r="E58" s="1"/>
      <c r="F58" s="34"/>
      <c r="G58" s="189"/>
      <c r="H58" s="34"/>
      <c r="I58" s="3"/>
      <c r="J58" s="34"/>
      <c r="K58" s="3"/>
      <c r="L58" s="34"/>
      <c r="M58" s="3"/>
      <c r="N58" s="34"/>
      <c r="O58" s="3"/>
      <c r="P58" s="34"/>
      <c r="Q58" s="3"/>
      <c r="R58" s="34"/>
      <c r="S58" s="3"/>
      <c r="T58" s="34"/>
      <c r="U58" s="3"/>
      <c r="V58" s="16">
        <f t="shared" si="4"/>
        <v>0</v>
      </c>
      <c r="W58" s="16">
        <f t="shared" si="6"/>
        <v>0</v>
      </c>
      <c r="X58" s="16">
        <f t="shared" si="5"/>
        <v>0</v>
      </c>
      <c r="Y58" s="91"/>
      <c r="Z58" s="91"/>
      <c r="AA58" s="53"/>
      <c r="AB58" s="53"/>
      <c r="AC58" s="53"/>
    </row>
    <row r="59" spans="1:29" s="51" customFormat="1" ht="20.100000000000001" customHeight="1" x14ac:dyDescent="0.2">
      <c r="A59" s="70">
        <v>24</v>
      </c>
      <c r="B59" s="2"/>
      <c r="C59" s="2"/>
      <c r="D59" s="2"/>
      <c r="E59" s="1"/>
      <c r="F59" s="34"/>
      <c r="G59" s="189"/>
      <c r="H59" s="34"/>
      <c r="I59" s="3"/>
      <c r="J59" s="34"/>
      <c r="K59" s="3"/>
      <c r="L59" s="34"/>
      <c r="M59" s="3"/>
      <c r="N59" s="34"/>
      <c r="O59" s="3"/>
      <c r="P59" s="34"/>
      <c r="Q59" s="3"/>
      <c r="R59" s="34"/>
      <c r="S59" s="3"/>
      <c r="T59" s="34"/>
      <c r="U59" s="3"/>
      <c r="V59" s="16">
        <f t="shared" si="4"/>
        <v>0</v>
      </c>
      <c r="W59" s="16">
        <f t="shared" si="6"/>
        <v>0</v>
      </c>
      <c r="X59" s="16">
        <f t="shared" si="5"/>
        <v>0</v>
      </c>
      <c r="Y59" s="91"/>
      <c r="Z59" s="91"/>
      <c r="AA59" s="53"/>
      <c r="AB59" s="53"/>
      <c r="AC59" s="53"/>
    </row>
    <row r="60" spans="1:29" s="51" customFormat="1" ht="20.100000000000001" customHeight="1" x14ac:dyDescent="0.2">
      <c r="B60" s="205">
        <f>'Spielcenter I'!F33</f>
        <v>0</v>
      </c>
      <c r="C60" s="217"/>
      <c r="D60" s="217"/>
      <c r="E60" s="168" t="s">
        <v>26</v>
      </c>
      <c r="F60" s="176"/>
      <c r="G60" s="170">
        <f>SUM(G36:G59)</f>
        <v>0</v>
      </c>
      <c r="H60" s="176"/>
      <c r="I60" s="170">
        <f>SUM(I36:I59)</f>
        <v>0</v>
      </c>
      <c r="J60" s="176"/>
      <c r="K60" s="170">
        <f>SUM(K36:K59)</f>
        <v>0</v>
      </c>
      <c r="L60" s="176"/>
      <c r="M60" s="170">
        <f>SUM(M36:M59)</f>
        <v>0</v>
      </c>
      <c r="N60" s="176"/>
      <c r="O60" s="170">
        <f>SUM(O36:O59)</f>
        <v>0</v>
      </c>
      <c r="P60" s="176"/>
      <c r="Q60" s="170">
        <f>SUM(Q36:Q59)</f>
        <v>0</v>
      </c>
      <c r="R60" s="176"/>
      <c r="S60" s="170">
        <f>SUM(S36:S59)</f>
        <v>0</v>
      </c>
      <c r="T60" s="176"/>
      <c r="U60" s="170">
        <f>SUM(U36:U59)</f>
        <v>0</v>
      </c>
      <c r="V60" s="170">
        <f>SUM(V36:V59)</f>
        <v>0</v>
      </c>
      <c r="W60" s="170">
        <f>SUM(W36:W59)</f>
        <v>0</v>
      </c>
      <c r="X60" s="171">
        <f>SUM(X36:X59)</f>
        <v>0</v>
      </c>
      <c r="Y60" s="91"/>
      <c r="Z60" s="91"/>
      <c r="AA60" s="53"/>
      <c r="AB60" s="53"/>
      <c r="AC60" s="53"/>
    </row>
    <row r="61" spans="1:29" s="51" customFormat="1" ht="30.4" customHeight="1" x14ac:dyDescent="0.2">
      <c r="B61" s="172">
        <f>'Spielcenter I'!B1</f>
        <v>0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1"/>
      <c r="Y61" s="91"/>
      <c r="Z61" s="91"/>
      <c r="AA61" s="53"/>
      <c r="AB61" s="53"/>
      <c r="AC61" s="53"/>
    </row>
    <row r="62" spans="1:29" s="51" customFormat="1" ht="20.100000000000001" customHeight="1" x14ac:dyDescent="0.2">
      <c r="B62" s="20">
        <f xml:space="preserve"> 'Spielcenter I'!B2</f>
        <v>0</v>
      </c>
      <c r="C62" s="66"/>
      <c r="D62" s="66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8"/>
      <c r="Y62" s="91"/>
      <c r="Z62" s="91"/>
      <c r="AA62" s="53"/>
      <c r="AB62" s="53"/>
      <c r="AC62" s="53"/>
    </row>
    <row r="63" spans="1:29" ht="40.15" customHeight="1" x14ac:dyDescent="0.2">
      <c r="B63" s="202" t="str">
        <f>'Spielcenter III'!B3</f>
        <v>Spielcenter III</v>
      </c>
      <c r="C63" s="203"/>
      <c r="D63" s="203"/>
      <c r="E63" s="204"/>
      <c r="F63" s="214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6"/>
      <c r="V63" s="153" t="s">
        <v>5</v>
      </c>
      <c r="W63" s="154" t="s">
        <v>15</v>
      </c>
      <c r="X63" s="155" t="s">
        <v>28</v>
      </c>
      <c r="Y63" s="113"/>
      <c r="Z63" s="113"/>
      <c r="AA63" s="114"/>
      <c r="AB63" s="114"/>
      <c r="AC63" s="114"/>
    </row>
    <row r="64" spans="1:29" s="51" customFormat="1" ht="20.100000000000001" customHeight="1" x14ac:dyDescent="0.2">
      <c r="B64" s="156" t="s">
        <v>11</v>
      </c>
      <c r="C64" s="157"/>
      <c r="D64" s="157"/>
      <c r="E64" s="158"/>
      <c r="F64" s="218">
        <f xml:space="preserve"> 'Spielcenter I'!F64</f>
        <v>0</v>
      </c>
      <c r="G64" s="219"/>
      <c r="H64" s="218">
        <f xml:space="preserve"> 'Spielcenter I'!H64</f>
        <v>0</v>
      </c>
      <c r="I64" s="219"/>
      <c r="J64" s="218">
        <f xml:space="preserve"> 'Spielcenter I'!J64</f>
        <v>0</v>
      </c>
      <c r="K64" s="219"/>
      <c r="L64" s="218">
        <f xml:space="preserve"> 'Spielcenter I'!L64</f>
        <v>0</v>
      </c>
      <c r="M64" s="219"/>
      <c r="N64" s="218">
        <f xml:space="preserve"> 'Spielcenter I'!N64</f>
        <v>0</v>
      </c>
      <c r="O64" s="219"/>
      <c r="P64" s="218">
        <f xml:space="preserve"> 'Spielcenter I'!P64</f>
        <v>0</v>
      </c>
      <c r="Q64" s="219"/>
      <c r="R64" s="218">
        <f xml:space="preserve"> 'Spielcenter I'!R64</f>
        <v>0</v>
      </c>
      <c r="S64" s="219"/>
      <c r="T64" s="218">
        <f xml:space="preserve"> 'Spielcenter I'!T64</f>
        <v>0</v>
      </c>
      <c r="U64" s="219"/>
      <c r="V64" s="159"/>
      <c r="W64" s="160">
        <f>'Spielcenter I'!W4</f>
        <v>0.15</v>
      </c>
      <c r="X64" s="161"/>
      <c r="Y64" s="91"/>
      <c r="Z64" s="91"/>
      <c r="AA64" s="53"/>
      <c r="AB64" s="53"/>
      <c r="AC64" s="53"/>
    </row>
    <row r="65" spans="1:29" s="51" customFormat="1" ht="22.15" customHeight="1" x14ac:dyDescent="0.2">
      <c r="B65" s="162" t="s">
        <v>12</v>
      </c>
      <c r="C65" s="162" t="s">
        <v>8</v>
      </c>
      <c r="D65" s="162" t="s">
        <v>9</v>
      </c>
      <c r="E65" s="162" t="s">
        <v>10</v>
      </c>
      <c r="F65" s="163" t="s">
        <v>29</v>
      </c>
      <c r="G65" s="165" t="s">
        <v>0</v>
      </c>
      <c r="H65" s="163" t="s">
        <v>29</v>
      </c>
      <c r="I65" s="164" t="s">
        <v>0</v>
      </c>
      <c r="J65" s="163" t="s">
        <v>29</v>
      </c>
      <c r="K65" s="164" t="s">
        <v>0</v>
      </c>
      <c r="L65" s="163" t="s">
        <v>29</v>
      </c>
      <c r="M65" s="164" t="s">
        <v>0</v>
      </c>
      <c r="N65" s="163" t="s">
        <v>29</v>
      </c>
      <c r="O65" s="164" t="s">
        <v>0</v>
      </c>
      <c r="P65" s="163" t="s">
        <v>29</v>
      </c>
      <c r="Q65" s="164" t="s">
        <v>0</v>
      </c>
      <c r="R65" s="163" t="s">
        <v>29</v>
      </c>
      <c r="S65" s="165" t="s">
        <v>0</v>
      </c>
      <c r="T65" s="163" t="s">
        <v>29</v>
      </c>
      <c r="U65" s="164" t="s">
        <v>0</v>
      </c>
      <c r="V65" s="166"/>
      <c r="W65" s="167" t="s">
        <v>6</v>
      </c>
      <c r="X65" s="167" t="s">
        <v>6</v>
      </c>
      <c r="Y65" s="91"/>
      <c r="Z65" s="91"/>
      <c r="AA65" s="53"/>
      <c r="AB65" s="53"/>
      <c r="AC65" s="53"/>
    </row>
    <row r="66" spans="1:29" s="51" customFormat="1" ht="20.100000000000001" customHeight="1" x14ac:dyDescent="0.2">
      <c r="A66" s="70">
        <v>1</v>
      </c>
      <c r="B66" s="2"/>
      <c r="C66" s="2"/>
      <c r="D66" s="2"/>
      <c r="E66" s="1"/>
      <c r="F66" s="34"/>
      <c r="G66" s="187"/>
      <c r="H66" s="34"/>
      <c r="I66" s="3"/>
      <c r="J66" s="34"/>
      <c r="K66" s="23"/>
      <c r="L66" s="34"/>
      <c r="M66" s="3"/>
      <c r="N66" s="60"/>
      <c r="O66" s="5"/>
      <c r="P66" s="60"/>
      <c r="Q66" s="5"/>
      <c r="R66" s="60"/>
      <c r="S66" s="5"/>
      <c r="T66" s="60"/>
      <c r="U66" s="3"/>
      <c r="V66" s="16">
        <f t="shared" ref="V66:V89" si="7">SUM(G66+I66+K66+M66+O66+Q66+S66+U66)</f>
        <v>0</v>
      </c>
      <c r="W66" s="16">
        <f>IF(SUM(V66*$W$64)&gt;=0,(V66*$W$64),0)</f>
        <v>0</v>
      </c>
      <c r="X66" s="16">
        <f t="shared" ref="X66:X89" si="8">ROUNDDOWN(W66,0)</f>
        <v>0</v>
      </c>
      <c r="Y66" s="91"/>
      <c r="Z66" s="115"/>
      <c r="AA66" s="53"/>
      <c r="AB66" s="53"/>
      <c r="AC66" s="53"/>
    </row>
    <row r="67" spans="1:29" s="51" customFormat="1" ht="20.100000000000001" customHeight="1" x14ac:dyDescent="0.2">
      <c r="A67" s="70">
        <v>2</v>
      </c>
      <c r="B67" s="2"/>
      <c r="C67" s="2"/>
      <c r="D67" s="2"/>
      <c r="E67" s="1"/>
      <c r="F67" s="34"/>
      <c r="G67" s="187"/>
      <c r="H67" s="34"/>
      <c r="I67" s="3"/>
      <c r="J67" s="34"/>
      <c r="K67" s="23"/>
      <c r="L67" s="34"/>
      <c r="M67" s="3"/>
      <c r="N67" s="60"/>
      <c r="O67" s="5"/>
      <c r="P67" s="60"/>
      <c r="Q67" s="5"/>
      <c r="R67" s="60"/>
      <c r="S67" s="5"/>
      <c r="T67" s="60"/>
      <c r="U67" s="3"/>
      <c r="V67" s="16">
        <f t="shared" si="7"/>
        <v>0</v>
      </c>
      <c r="W67" s="16">
        <f t="shared" ref="W67:W89" si="9">IF(SUM(V67*$W$64)&gt;=0,(V67*$W$64),0)</f>
        <v>0</v>
      </c>
      <c r="X67" s="16">
        <f t="shared" si="8"/>
        <v>0</v>
      </c>
      <c r="AA67" s="95"/>
    </row>
    <row r="68" spans="1:29" s="51" customFormat="1" ht="20.100000000000001" customHeight="1" x14ac:dyDescent="0.2">
      <c r="A68" s="70">
        <v>3</v>
      </c>
      <c r="B68" s="2"/>
      <c r="C68" s="2"/>
      <c r="D68" s="2"/>
      <c r="E68" s="1"/>
      <c r="F68" s="34"/>
      <c r="G68" s="187"/>
      <c r="H68" s="34"/>
      <c r="I68" s="3"/>
      <c r="J68" s="34"/>
      <c r="K68" s="23"/>
      <c r="L68" s="34"/>
      <c r="M68" s="3"/>
      <c r="N68" s="60"/>
      <c r="O68" s="5"/>
      <c r="P68" s="60"/>
      <c r="Q68" s="5"/>
      <c r="R68" s="60"/>
      <c r="S68" s="5"/>
      <c r="T68" s="60"/>
      <c r="U68" s="3"/>
      <c r="V68" s="16">
        <f t="shared" si="7"/>
        <v>0</v>
      </c>
      <c r="W68" s="16">
        <f t="shared" si="9"/>
        <v>0</v>
      </c>
      <c r="X68" s="16">
        <f t="shared" si="8"/>
        <v>0</v>
      </c>
    </row>
    <row r="69" spans="1:29" s="51" customFormat="1" ht="20.100000000000001" customHeight="1" x14ac:dyDescent="0.2">
      <c r="A69" s="70">
        <v>4</v>
      </c>
      <c r="B69" s="2"/>
      <c r="C69" s="2"/>
      <c r="D69" s="2"/>
      <c r="E69" s="1"/>
      <c r="F69" s="34"/>
      <c r="G69" s="187"/>
      <c r="H69" s="34"/>
      <c r="I69" s="3"/>
      <c r="J69" s="34"/>
      <c r="K69" s="23"/>
      <c r="L69" s="34"/>
      <c r="M69" s="3"/>
      <c r="N69" s="60"/>
      <c r="O69" s="5"/>
      <c r="P69" s="60"/>
      <c r="Q69" s="5"/>
      <c r="R69" s="60"/>
      <c r="S69" s="5"/>
      <c r="T69" s="60"/>
      <c r="U69" s="3"/>
      <c r="V69" s="16">
        <f t="shared" si="7"/>
        <v>0</v>
      </c>
      <c r="W69" s="16">
        <f t="shared" si="9"/>
        <v>0</v>
      </c>
      <c r="X69" s="16">
        <f t="shared" si="8"/>
        <v>0</v>
      </c>
    </row>
    <row r="70" spans="1:29" s="51" customFormat="1" ht="20.100000000000001" customHeight="1" x14ac:dyDescent="0.2">
      <c r="A70" s="70">
        <v>5</v>
      </c>
      <c r="B70" s="2"/>
      <c r="C70" s="2"/>
      <c r="D70" s="2"/>
      <c r="E70" s="1"/>
      <c r="F70" s="34"/>
      <c r="G70" s="187"/>
      <c r="H70" s="34"/>
      <c r="I70" s="3"/>
      <c r="J70" s="34"/>
      <c r="K70" s="23"/>
      <c r="L70" s="34"/>
      <c r="M70" s="3"/>
      <c r="N70" s="60"/>
      <c r="O70" s="5"/>
      <c r="P70" s="60"/>
      <c r="Q70" s="5"/>
      <c r="R70" s="60"/>
      <c r="S70" s="5"/>
      <c r="T70" s="60"/>
      <c r="U70" s="3"/>
      <c r="V70" s="16">
        <f t="shared" si="7"/>
        <v>0</v>
      </c>
      <c r="W70" s="16">
        <f t="shared" si="9"/>
        <v>0</v>
      </c>
      <c r="X70" s="16">
        <f t="shared" si="8"/>
        <v>0</v>
      </c>
    </row>
    <row r="71" spans="1:29" s="51" customFormat="1" ht="20.100000000000001" customHeight="1" x14ac:dyDescent="0.2">
      <c r="A71" s="70">
        <v>6</v>
      </c>
      <c r="B71" s="2"/>
      <c r="C71" s="2"/>
      <c r="D71" s="2"/>
      <c r="E71" s="1"/>
      <c r="F71" s="34"/>
      <c r="G71" s="187"/>
      <c r="H71" s="34"/>
      <c r="I71" s="3"/>
      <c r="J71" s="34"/>
      <c r="K71" s="23"/>
      <c r="L71" s="34"/>
      <c r="M71" s="3"/>
      <c r="N71" s="60"/>
      <c r="O71" s="5"/>
      <c r="P71" s="60"/>
      <c r="Q71" s="5"/>
      <c r="R71" s="60"/>
      <c r="S71" s="5"/>
      <c r="T71" s="60"/>
      <c r="U71" s="3"/>
      <c r="V71" s="16">
        <f t="shared" si="7"/>
        <v>0</v>
      </c>
      <c r="W71" s="16">
        <f t="shared" si="9"/>
        <v>0</v>
      </c>
      <c r="X71" s="16">
        <f t="shared" si="8"/>
        <v>0</v>
      </c>
    </row>
    <row r="72" spans="1:29" s="51" customFormat="1" ht="20.100000000000001" customHeight="1" x14ac:dyDescent="0.2">
      <c r="A72" s="70">
        <v>7</v>
      </c>
      <c r="B72" s="2"/>
      <c r="C72" s="2"/>
      <c r="D72" s="2"/>
      <c r="E72" s="1"/>
      <c r="F72" s="34"/>
      <c r="G72" s="187"/>
      <c r="H72" s="34"/>
      <c r="I72" s="3"/>
      <c r="J72" s="34"/>
      <c r="K72" s="23"/>
      <c r="L72" s="34"/>
      <c r="M72" s="3"/>
      <c r="N72" s="60"/>
      <c r="O72" s="5"/>
      <c r="P72" s="60"/>
      <c r="Q72" s="5"/>
      <c r="R72" s="60"/>
      <c r="S72" s="5"/>
      <c r="T72" s="60"/>
      <c r="U72" s="3"/>
      <c r="V72" s="16">
        <f t="shared" si="7"/>
        <v>0</v>
      </c>
      <c r="W72" s="16">
        <f t="shared" si="9"/>
        <v>0</v>
      </c>
      <c r="X72" s="16">
        <f t="shared" si="8"/>
        <v>0</v>
      </c>
    </row>
    <row r="73" spans="1:29" s="51" customFormat="1" ht="20.100000000000001" customHeight="1" x14ac:dyDescent="0.2">
      <c r="A73" s="70">
        <v>8</v>
      </c>
      <c r="B73" s="2"/>
      <c r="C73" s="2"/>
      <c r="D73" s="2"/>
      <c r="E73" s="1"/>
      <c r="F73" s="34"/>
      <c r="G73" s="187"/>
      <c r="H73" s="34"/>
      <c r="I73" s="3"/>
      <c r="J73" s="34"/>
      <c r="K73" s="23"/>
      <c r="L73" s="34"/>
      <c r="M73" s="3"/>
      <c r="N73" s="60"/>
      <c r="O73" s="5"/>
      <c r="P73" s="60"/>
      <c r="Q73" s="5"/>
      <c r="R73" s="60"/>
      <c r="S73" s="5"/>
      <c r="T73" s="60"/>
      <c r="U73" s="3"/>
      <c r="V73" s="16">
        <f t="shared" si="7"/>
        <v>0</v>
      </c>
      <c r="W73" s="16">
        <f t="shared" si="9"/>
        <v>0</v>
      </c>
      <c r="X73" s="16">
        <f t="shared" si="8"/>
        <v>0</v>
      </c>
    </row>
    <row r="74" spans="1:29" s="51" customFormat="1" ht="20.100000000000001" customHeight="1" x14ac:dyDescent="0.2">
      <c r="A74" s="70">
        <v>9</v>
      </c>
      <c r="B74" s="2"/>
      <c r="C74" s="2"/>
      <c r="D74" s="2"/>
      <c r="E74" s="1"/>
      <c r="F74" s="34"/>
      <c r="G74" s="187"/>
      <c r="H74" s="43"/>
      <c r="I74" s="2"/>
      <c r="J74" s="43"/>
      <c r="K74" s="23"/>
      <c r="L74" s="43"/>
      <c r="M74" s="4"/>
      <c r="N74" s="43"/>
      <c r="O74" s="4"/>
      <c r="P74" s="59"/>
      <c r="Q74" s="5"/>
      <c r="R74" s="60"/>
      <c r="S74" s="5"/>
      <c r="T74" s="43"/>
      <c r="U74" s="4"/>
      <c r="V74" s="16">
        <f t="shared" si="7"/>
        <v>0</v>
      </c>
      <c r="W74" s="16">
        <f t="shared" si="9"/>
        <v>0</v>
      </c>
      <c r="X74" s="16">
        <f t="shared" si="8"/>
        <v>0</v>
      </c>
    </row>
    <row r="75" spans="1:29" s="51" customFormat="1" ht="20.100000000000001" customHeight="1" x14ac:dyDescent="0.2">
      <c r="A75" s="70">
        <v>10</v>
      </c>
      <c r="B75" s="2"/>
      <c r="C75" s="2"/>
      <c r="D75" s="2"/>
      <c r="E75" s="1"/>
      <c r="F75" s="34"/>
      <c r="G75" s="187"/>
      <c r="H75" s="43"/>
      <c r="I75" s="4"/>
      <c r="J75" s="43"/>
      <c r="K75" s="23"/>
      <c r="L75" s="43"/>
      <c r="M75" s="4"/>
      <c r="N75" s="43"/>
      <c r="O75" s="4"/>
      <c r="P75" s="59"/>
      <c r="Q75" s="5"/>
      <c r="R75" s="60"/>
      <c r="S75" s="5"/>
      <c r="T75" s="43"/>
      <c r="U75" s="4"/>
      <c r="V75" s="16">
        <f t="shared" si="7"/>
        <v>0</v>
      </c>
      <c r="W75" s="16">
        <f t="shared" si="9"/>
        <v>0</v>
      </c>
      <c r="X75" s="16">
        <f t="shared" si="8"/>
        <v>0</v>
      </c>
    </row>
    <row r="76" spans="1:29" s="51" customFormat="1" ht="20.100000000000001" customHeight="1" x14ac:dyDescent="0.2">
      <c r="A76" s="70">
        <v>11</v>
      </c>
      <c r="B76" s="2"/>
      <c r="C76" s="2"/>
      <c r="D76" s="2"/>
      <c r="E76" s="1"/>
      <c r="F76" s="34"/>
      <c r="G76" s="187"/>
      <c r="H76" s="34"/>
      <c r="I76" s="3"/>
      <c r="J76" s="34"/>
      <c r="K76" s="23"/>
      <c r="L76" s="34"/>
      <c r="M76" s="3"/>
      <c r="N76" s="60"/>
      <c r="O76" s="5"/>
      <c r="P76" s="60"/>
      <c r="Q76" s="5"/>
      <c r="R76" s="60"/>
      <c r="S76" s="5"/>
      <c r="T76" s="60"/>
      <c r="U76" s="3"/>
      <c r="V76" s="16">
        <f t="shared" si="7"/>
        <v>0</v>
      </c>
      <c r="W76" s="16">
        <f t="shared" si="9"/>
        <v>0</v>
      </c>
      <c r="X76" s="16">
        <f t="shared" si="8"/>
        <v>0</v>
      </c>
    </row>
    <row r="77" spans="1:29" s="51" customFormat="1" ht="20.100000000000001" customHeight="1" x14ac:dyDescent="0.2">
      <c r="A77" s="70">
        <v>12</v>
      </c>
      <c r="B77" s="2"/>
      <c r="C77" s="2"/>
      <c r="D77" s="2"/>
      <c r="E77" s="1"/>
      <c r="F77" s="34"/>
      <c r="G77" s="187"/>
      <c r="H77" s="43"/>
      <c r="I77" s="4"/>
      <c r="J77" s="43"/>
      <c r="K77" s="23"/>
      <c r="L77" s="43"/>
      <c r="M77" s="4"/>
      <c r="N77" s="59"/>
      <c r="O77" s="8"/>
      <c r="P77" s="59"/>
      <c r="Q77" s="5"/>
      <c r="R77" s="60"/>
      <c r="S77" s="5"/>
      <c r="T77" s="59"/>
      <c r="U77" s="4"/>
      <c r="V77" s="16">
        <f t="shared" si="7"/>
        <v>0</v>
      </c>
      <c r="W77" s="16">
        <f t="shared" si="9"/>
        <v>0</v>
      </c>
      <c r="X77" s="16">
        <f t="shared" si="8"/>
        <v>0</v>
      </c>
    </row>
    <row r="78" spans="1:29" s="51" customFormat="1" ht="20.100000000000001" customHeight="1" x14ac:dyDescent="0.2">
      <c r="A78" s="70">
        <v>13</v>
      </c>
      <c r="B78" s="2"/>
      <c r="C78" s="2"/>
      <c r="D78" s="2"/>
      <c r="E78" s="1"/>
      <c r="F78" s="34"/>
      <c r="G78" s="187"/>
      <c r="H78" s="43"/>
      <c r="I78" s="4"/>
      <c r="J78" s="43"/>
      <c r="K78" s="192"/>
      <c r="L78" s="59"/>
      <c r="M78" s="8"/>
      <c r="N78" s="59"/>
      <c r="O78" s="8"/>
      <c r="P78" s="59"/>
      <c r="Q78" s="5"/>
      <c r="R78" s="60"/>
      <c r="S78" s="5"/>
      <c r="T78" s="59"/>
      <c r="U78" s="4"/>
      <c r="V78" s="16">
        <f t="shared" si="7"/>
        <v>0</v>
      </c>
      <c r="W78" s="16">
        <f t="shared" si="9"/>
        <v>0</v>
      </c>
      <c r="X78" s="16">
        <f t="shared" si="8"/>
        <v>0</v>
      </c>
    </row>
    <row r="79" spans="1:29" s="51" customFormat="1" ht="20.100000000000001" customHeight="1" x14ac:dyDescent="0.2">
      <c r="A79" s="70">
        <v>14</v>
      </c>
      <c r="B79" s="2"/>
      <c r="C79" s="2"/>
      <c r="D79" s="2"/>
      <c r="E79" s="1"/>
      <c r="F79" s="34"/>
      <c r="G79" s="187"/>
      <c r="H79" s="43"/>
      <c r="I79" s="4"/>
      <c r="J79" s="43"/>
      <c r="K79" s="192"/>
      <c r="L79" s="59"/>
      <c r="M79" s="8"/>
      <c r="N79" s="59"/>
      <c r="O79" s="8"/>
      <c r="P79" s="59"/>
      <c r="Q79" s="5"/>
      <c r="R79" s="60"/>
      <c r="S79" s="5"/>
      <c r="T79" s="59"/>
      <c r="U79" s="4"/>
      <c r="V79" s="16">
        <f t="shared" si="7"/>
        <v>0</v>
      </c>
      <c r="W79" s="16">
        <f t="shared" si="9"/>
        <v>0</v>
      </c>
      <c r="X79" s="16">
        <f t="shared" si="8"/>
        <v>0</v>
      </c>
    </row>
    <row r="80" spans="1:29" s="51" customFormat="1" ht="20.100000000000001" customHeight="1" x14ac:dyDescent="0.2">
      <c r="A80" s="70">
        <v>15</v>
      </c>
      <c r="B80" s="2"/>
      <c r="C80" s="2"/>
      <c r="D80" s="2"/>
      <c r="E80" s="1"/>
      <c r="F80" s="34"/>
      <c r="G80" s="187"/>
      <c r="H80" s="43"/>
      <c r="I80" s="4"/>
      <c r="J80" s="43"/>
      <c r="K80" s="192"/>
      <c r="L80" s="59"/>
      <c r="M80" s="8"/>
      <c r="N80" s="59"/>
      <c r="O80" s="8"/>
      <c r="P80" s="59"/>
      <c r="Q80" s="5"/>
      <c r="R80" s="60"/>
      <c r="S80" s="5"/>
      <c r="T80" s="59"/>
      <c r="U80" s="4"/>
      <c r="V80" s="16">
        <f t="shared" si="7"/>
        <v>0</v>
      </c>
      <c r="W80" s="16">
        <f t="shared" si="9"/>
        <v>0</v>
      </c>
      <c r="X80" s="16">
        <f t="shared" si="8"/>
        <v>0</v>
      </c>
    </row>
    <row r="81" spans="1:24" s="51" customFormat="1" ht="20.100000000000001" customHeight="1" x14ac:dyDescent="0.2">
      <c r="A81" s="70">
        <v>16</v>
      </c>
      <c r="B81" s="2"/>
      <c r="C81" s="2"/>
      <c r="D81" s="2"/>
      <c r="E81" s="1"/>
      <c r="F81" s="34"/>
      <c r="G81" s="187"/>
      <c r="H81" s="43"/>
      <c r="I81" s="4"/>
      <c r="J81" s="43"/>
      <c r="K81" s="192"/>
      <c r="L81" s="59"/>
      <c r="M81" s="8"/>
      <c r="N81" s="59"/>
      <c r="O81" s="8"/>
      <c r="P81" s="59"/>
      <c r="Q81" s="5"/>
      <c r="R81" s="60"/>
      <c r="S81" s="5"/>
      <c r="T81" s="59"/>
      <c r="U81" s="4"/>
      <c r="V81" s="16">
        <f t="shared" si="7"/>
        <v>0</v>
      </c>
      <c r="W81" s="16">
        <f t="shared" si="9"/>
        <v>0</v>
      </c>
      <c r="X81" s="16">
        <f t="shared" si="8"/>
        <v>0</v>
      </c>
    </row>
    <row r="82" spans="1:24" s="51" customFormat="1" ht="20.100000000000001" customHeight="1" x14ac:dyDescent="0.2">
      <c r="A82" s="70">
        <v>17</v>
      </c>
      <c r="B82" s="2"/>
      <c r="C82" s="2"/>
      <c r="D82" s="2"/>
      <c r="E82" s="1"/>
      <c r="F82" s="34"/>
      <c r="G82" s="187"/>
      <c r="H82" s="43"/>
      <c r="I82" s="4"/>
      <c r="J82" s="43"/>
      <c r="K82" s="192"/>
      <c r="L82" s="59"/>
      <c r="M82" s="8"/>
      <c r="N82" s="59"/>
      <c r="O82" s="8"/>
      <c r="P82" s="59"/>
      <c r="Q82" s="5"/>
      <c r="R82" s="60"/>
      <c r="S82" s="5"/>
      <c r="T82" s="59"/>
      <c r="U82" s="4"/>
      <c r="V82" s="16">
        <f t="shared" si="7"/>
        <v>0</v>
      </c>
      <c r="W82" s="16">
        <f t="shared" si="9"/>
        <v>0</v>
      </c>
      <c r="X82" s="16">
        <f t="shared" si="8"/>
        <v>0</v>
      </c>
    </row>
    <row r="83" spans="1:24" s="51" customFormat="1" ht="20.100000000000001" customHeight="1" x14ac:dyDescent="0.2">
      <c r="A83" s="70">
        <v>18</v>
      </c>
      <c r="B83" s="2"/>
      <c r="C83" s="2"/>
      <c r="D83" s="2"/>
      <c r="E83" s="1"/>
      <c r="F83" s="34"/>
      <c r="G83" s="187"/>
      <c r="H83" s="43"/>
      <c r="I83" s="4"/>
      <c r="J83" s="43"/>
      <c r="K83" s="192"/>
      <c r="L83" s="59"/>
      <c r="M83" s="8"/>
      <c r="N83" s="59"/>
      <c r="O83" s="8"/>
      <c r="P83" s="59"/>
      <c r="Q83" s="5"/>
      <c r="R83" s="60"/>
      <c r="S83" s="5"/>
      <c r="T83" s="59"/>
      <c r="U83" s="4"/>
      <c r="V83" s="16">
        <f t="shared" si="7"/>
        <v>0</v>
      </c>
      <c r="W83" s="16">
        <f t="shared" si="9"/>
        <v>0</v>
      </c>
      <c r="X83" s="16">
        <f t="shared" si="8"/>
        <v>0</v>
      </c>
    </row>
    <row r="84" spans="1:24" s="51" customFormat="1" ht="20.100000000000001" customHeight="1" x14ac:dyDescent="0.2">
      <c r="A84" s="70">
        <v>19</v>
      </c>
      <c r="B84" s="2"/>
      <c r="C84" s="2"/>
      <c r="D84" s="2"/>
      <c r="E84" s="1"/>
      <c r="F84" s="34"/>
      <c r="G84" s="187"/>
      <c r="H84" s="43"/>
      <c r="I84" s="4"/>
      <c r="J84" s="43"/>
      <c r="K84" s="192"/>
      <c r="L84" s="59"/>
      <c r="M84" s="8"/>
      <c r="N84" s="59"/>
      <c r="O84" s="8"/>
      <c r="P84" s="59"/>
      <c r="Q84" s="5"/>
      <c r="R84" s="60"/>
      <c r="S84" s="5"/>
      <c r="T84" s="59"/>
      <c r="U84" s="4"/>
      <c r="V84" s="16">
        <f t="shared" si="7"/>
        <v>0</v>
      </c>
      <c r="W84" s="16">
        <f t="shared" si="9"/>
        <v>0</v>
      </c>
      <c r="X84" s="16">
        <f t="shared" si="8"/>
        <v>0</v>
      </c>
    </row>
    <row r="85" spans="1:24" s="51" customFormat="1" ht="20.100000000000001" customHeight="1" x14ac:dyDescent="0.2">
      <c r="A85" s="70">
        <v>20</v>
      </c>
      <c r="B85" s="2"/>
      <c r="C85" s="2"/>
      <c r="D85" s="2"/>
      <c r="E85" s="1"/>
      <c r="F85" s="34"/>
      <c r="G85" s="187"/>
      <c r="H85" s="43"/>
      <c r="I85" s="4"/>
      <c r="J85" s="43"/>
      <c r="K85" s="192"/>
      <c r="L85" s="59"/>
      <c r="M85" s="8"/>
      <c r="N85" s="59"/>
      <c r="O85" s="8"/>
      <c r="P85" s="59"/>
      <c r="Q85" s="5"/>
      <c r="R85" s="60"/>
      <c r="S85" s="5"/>
      <c r="T85" s="59"/>
      <c r="U85" s="4"/>
      <c r="V85" s="16">
        <f t="shared" si="7"/>
        <v>0</v>
      </c>
      <c r="W85" s="16">
        <f t="shared" si="9"/>
        <v>0</v>
      </c>
      <c r="X85" s="16">
        <f t="shared" si="8"/>
        <v>0</v>
      </c>
    </row>
    <row r="86" spans="1:24" s="51" customFormat="1" ht="20.100000000000001" customHeight="1" x14ac:dyDescent="0.2">
      <c r="A86" s="70">
        <v>21</v>
      </c>
      <c r="B86" s="2"/>
      <c r="C86" s="2"/>
      <c r="D86" s="2"/>
      <c r="E86" s="1"/>
      <c r="F86" s="34"/>
      <c r="G86" s="189"/>
      <c r="H86" s="43"/>
      <c r="I86" s="4"/>
      <c r="J86" s="43"/>
      <c r="K86" s="4"/>
      <c r="L86" s="59"/>
      <c r="M86" s="8"/>
      <c r="N86" s="59"/>
      <c r="O86" s="8"/>
      <c r="P86" s="59"/>
      <c r="Q86" s="2"/>
      <c r="R86" s="60"/>
      <c r="S86" s="5"/>
      <c r="T86" s="59"/>
      <c r="U86" s="4"/>
      <c r="V86" s="16">
        <f t="shared" si="7"/>
        <v>0</v>
      </c>
      <c r="W86" s="16">
        <f t="shared" si="9"/>
        <v>0</v>
      </c>
      <c r="X86" s="16">
        <f t="shared" si="8"/>
        <v>0</v>
      </c>
    </row>
    <row r="87" spans="1:24" s="51" customFormat="1" ht="20.100000000000001" customHeight="1" x14ac:dyDescent="0.2">
      <c r="A87" s="70">
        <v>22</v>
      </c>
      <c r="B87" s="2"/>
      <c r="C87" s="2"/>
      <c r="D87" s="2"/>
      <c r="E87" s="1"/>
      <c r="F87" s="34"/>
      <c r="G87" s="189"/>
      <c r="H87" s="43"/>
      <c r="I87" s="4"/>
      <c r="J87" s="43"/>
      <c r="K87" s="4"/>
      <c r="L87" s="43"/>
      <c r="M87" s="4"/>
      <c r="N87" s="43"/>
      <c r="O87" s="4"/>
      <c r="P87" s="59"/>
      <c r="Q87" s="5"/>
      <c r="R87" s="60"/>
      <c r="S87" s="5"/>
      <c r="T87" s="43"/>
      <c r="U87" s="4"/>
      <c r="V87" s="16">
        <f t="shared" si="7"/>
        <v>0</v>
      </c>
      <c r="W87" s="16">
        <f t="shared" si="9"/>
        <v>0</v>
      </c>
      <c r="X87" s="16">
        <f t="shared" si="8"/>
        <v>0</v>
      </c>
    </row>
    <row r="88" spans="1:24" s="51" customFormat="1" ht="20.100000000000001" customHeight="1" x14ac:dyDescent="0.2">
      <c r="A88" s="70">
        <v>23</v>
      </c>
      <c r="B88" s="2"/>
      <c r="C88" s="2"/>
      <c r="D88" s="2"/>
      <c r="E88" s="1"/>
      <c r="F88" s="34"/>
      <c r="G88" s="189"/>
      <c r="H88" s="43"/>
      <c r="I88" s="4"/>
      <c r="J88" s="43"/>
      <c r="K88" s="4"/>
      <c r="L88" s="43"/>
      <c r="M88" s="4"/>
      <c r="N88" s="43"/>
      <c r="O88" s="4"/>
      <c r="P88" s="59"/>
      <c r="Q88" s="5"/>
      <c r="R88" s="60"/>
      <c r="S88" s="5"/>
      <c r="T88" s="43"/>
      <c r="U88" s="4"/>
      <c r="V88" s="16">
        <f t="shared" si="7"/>
        <v>0</v>
      </c>
      <c r="W88" s="16">
        <f t="shared" si="9"/>
        <v>0</v>
      </c>
      <c r="X88" s="16">
        <f t="shared" si="8"/>
        <v>0</v>
      </c>
    </row>
    <row r="89" spans="1:24" s="51" customFormat="1" ht="20.100000000000001" customHeight="1" x14ac:dyDescent="0.2">
      <c r="A89" s="70">
        <v>24</v>
      </c>
      <c r="B89" s="2"/>
      <c r="C89" s="2"/>
      <c r="D89" s="2"/>
      <c r="E89" s="1"/>
      <c r="F89" s="34"/>
      <c r="G89" s="189"/>
      <c r="H89" s="43"/>
      <c r="I89" s="4"/>
      <c r="J89" s="43"/>
      <c r="K89" s="4"/>
      <c r="L89" s="43"/>
      <c r="M89" s="4"/>
      <c r="N89" s="43"/>
      <c r="O89" s="4"/>
      <c r="P89" s="59"/>
      <c r="Q89" s="5"/>
      <c r="R89" s="60"/>
      <c r="S89" s="5"/>
      <c r="T89" s="43"/>
      <c r="U89" s="4"/>
      <c r="V89" s="16">
        <f t="shared" si="7"/>
        <v>0</v>
      </c>
      <c r="W89" s="16">
        <f t="shared" si="9"/>
        <v>0</v>
      </c>
      <c r="X89" s="16">
        <f t="shared" si="8"/>
        <v>0</v>
      </c>
    </row>
    <row r="90" spans="1:24" s="51" customFormat="1" ht="20.100000000000001" customHeight="1" x14ac:dyDescent="0.2">
      <c r="B90" s="205">
        <f>'Spielcenter I'!F63</f>
        <v>0</v>
      </c>
      <c r="C90" s="217"/>
      <c r="D90" s="217"/>
      <c r="E90" s="168" t="s">
        <v>26</v>
      </c>
      <c r="F90" s="176"/>
      <c r="G90" s="170">
        <f>SUM(G66:G89)</f>
        <v>0</v>
      </c>
      <c r="H90" s="176"/>
      <c r="I90" s="170">
        <f>SUM(I66:I89)</f>
        <v>0</v>
      </c>
      <c r="J90" s="176"/>
      <c r="K90" s="170">
        <f>SUM(K66:K89)</f>
        <v>0</v>
      </c>
      <c r="L90" s="176"/>
      <c r="M90" s="170">
        <f>SUM(M66:M89)</f>
        <v>0</v>
      </c>
      <c r="N90" s="176"/>
      <c r="O90" s="170">
        <f>SUM(O66:O89)</f>
        <v>0</v>
      </c>
      <c r="P90" s="176"/>
      <c r="Q90" s="170">
        <f>SUM(Q66:Q89)</f>
        <v>0</v>
      </c>
      <c r="R90" s="176"/>
      <c r="S90" s="170">
        <f>SUM(S66:S89)</f>
        <v>0</v>
      </c>
      <c r="T90" s="176"/>
      <c r="U90" s="170">
        <f>SUM(U66:U89)</f>
        <v>0</v>
      </c>
      <c r="V90" s="170">
        <f>SUM(V66:V89)</f>
        <v>0</v>
      </c>
      <c r="W90" s="170">
        <f>SUM(W66:W89)</f>
        <v>0</v>
      </c>
      <c r="X90" s="171">
        <f>SUM(X66:X89)</f>
        <v>0</v>
      </c>
    </row>
    <row r="91" spans="1:24" ht="30.4" customHeight="1" x14ac:dyDescent="0.2">
      <c r="B91" s="195" t="s">
        <v>3</v>
      </c>
      <c r="C91" s="203"/>
      <c r="D91" s="197" t="s">
        <v>25</v>
      </c>
      <c r="E91" s="197"/>
      <c r="F91" s="157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71">
        <f>SUM(X30+X60+X90)</f>
        <v>0</v>
      </c>
    </row>
    <row r="92" spans="1:24" s="51" customFormat="1" ht="20.100000000000001" customHeight="1" x14ac:dyDescent="0.2">
      <c r="F92" s="58"/>
      <c r="G92" s="9">
        <f>SUM(G66:G89)+SUM(G36:G59)+SUM(G6:G29)</f>
        <v>0</v>
      </c>
      <c r="H92" s="9"/>
      <c r="I92" s="9">
        <f>SUM(I66:I89)+SUM(I36:I59)+SUM(I6:I29)</f>
        <v>0</v>
      </c>
      <c r="J92" s="9"/>
      <c r="K92" s="9">
        <f>SUM(K66:K89)+SUM(K36:K59)+SUM(K6:K29)</f>
        <v>0</v>
      </c>
      <c r="L92" s="9"/>
      <c r="M92" s="9">
        <f>SUM(M66:M89)+SUM(M36:M59)+SUM(M6:M29)</f>
        <v>0</v>
      </c>
      <c r="N92" s="9"/>
      <c r="O92" s="9">
        <f>SUM(O66:O89)+SUM(O36:O59)+SUM(O6:O29)</f>
        <v>0</v>
      </c>
      <c r="P92" s="9"/>
      <c r="Q92" s="9">
        <f>SUM(Q66:Q89)+SUM(Q36:Q59)+SUM(Q6:Q29)</f>
        <v>0</v>
      </c>
      <c r="R92" s="9"/>
      <c r="S92" s="9">
        <f>SUM(S66:S89)+SUM(S36:S59)+SUM(S6:S29)</f>
        <v>0</v>
      </c>
      <c r="T92" s="9"/>
      <c r="U92" s="9">
        <f>SUM(U66:U89)+SUM(U36:U59)+SUM(U6:U29)</f>
        <v>0</v>
      </c>
      <c r="V92" s="9">
        <f>SUM(V66:V89)+SUM(V36:V59)+SUM(V6:V29)</f>
        <v>0</v>
      </c>
      <c r="W92" s="9">
        <f>SUM(W66:W89)+SUM(W36:W59)+SUM(W6:W29)</f>
        <v>0</v>
      </c>
      <c r="X92" s="9">
        <f>SUM(X66:X89)+SUM(X36:X59)+SUM(X6:X29)</f>
        <v>0</v>
      </c>
    </row>
    <row r="93" spans="1:24" s="51" customFormat="1" ht="20.100000000000001" customHeight="1" x14ac:dyDescent="0.2">
      <c r="V93" s="11">
        <f>SUM(G92+I92+K92+M92+O92+Q92+S92+U92)</f>
        <v>0</v>
      </c>
    </row>
  </sheetData>
  <sheetProtection selectLockedCells="1"/>
  <mergeCells count="36">
    <mergeCell ref="B3:E3"/>
    <mergeCell ref="B63:E63"/>
    <mergeCell ref="B30:D30"/>
    <mergeCell ref="B60:D60"/>
    <mergeCell ref="B33:E33"/>
    <mergeCell ref="F3:U3"/>
    <mergeCell ref="F4:G4"/>
    <mergeCell ref="H4:I4"/>
    <mergeCell ref="N4:O4"/>
    <mergeCell ref="P4:Q4"/>
    <mergeCell ref="R4:S4"/>
    <mergeCell ref="T4:U4"/>
    <mergeCell ref="J4:K4"/>
    <mergeCell ref="L4:M4"/>
    <mergeCell ref="F33:U33"/>
    <mergeCell ref="F63:U63"/>
    <mergeCell ref="F34:G34"/>
    <mergeCell ref="H34:I34"/>
    <mergeCell ref="J34:K34"/>
    <mergeCell ref="R34:S34"/>
    <mergeCell ref="N34:O34"/>
    <mergeCell ref="P34:Q34"/>
    <mergeCell ref="B91:C91"/>
    <mergeCell ref="D91:E91"/>
    <mergeCell ref="G91:W91"/>
    <mergeCell ref="T34:U34"/>
    <mergeCell ref="T64:U64"/>
    <mergeCell ref="L64:M64"/>
    <mergeCell ref="N64:O64"/>
    <mergeCell ref="P64:Q64"/>
    <mergeCell ref="R64:S64"/>
    <mergeCell ref="L34:M34"/>
    <mergeCell ref="B90:D90"/>
    <mergeCell ref="F64:G64"/>
    <mergeCell ref="H64:I64"/>
    <mergeCell ref="J64:K64"/>
  </mergeCells>
  <phoneticPr fontId="2" type="noConversion"/>
  <printOptions horizontalCentered="1"/>
  <pageMargins left="0.19685039370078741" right="0.19685039370078741" top="0.62992125984251968" bottom="0.59055118110236227" header="0.43307086614173229" footer="0.43307086614173229"/>
  <pageSetup paperSize="9" scale="80" orientation="landscape" r:id="rId1"/>
  <headerFooter alignWithMargins="0">
    <oddHeader>&amp;L&amp;D</oddHeader>
    <oddFooter>&amp;CSeite &amp;P von &amp;N</oddFooter>
  </headerFooter>
  <rowBreaks count="2" manualBreakCount="2">
    <brk id="30" min="1" max="23" man="1"/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view="pageBreakPreview" zoomScaleNormal="100" zoomScaleSheetLayoutView="100" workbookViewId="0">
      <selection activeCell="F91" sqref="F91:W91"/>
    </sheetView>
  </sheetViews>
  <sheetFormatPr baseColWidth="10" defaultColWidth="11" defaultRowHeight="13.9" customHeight="1" x14ac:dyDescent="0.2"/>
  <cols>
    <col min="1" max="1" width="4.7109375" style="106" customWidth="1"/>
    <col min="2" max="2" width="11.7109375" style="106" customWidth="1"/>
    <col min="3" max="4" width="3.140625" style="135" customWidth="1"/>
    <col min="5" max="5" width="9.7109375" style="135" customWidth="1"/>
    <col min="6" max="6" width="4.7109375" style="106" customWidth="1"/>
    <col min="7" max="7" width="10.7109375" style="106" customWidth="1"/>
    <col min="8" max="8" width="4.7109375" style="106" customWidth="1"/>
    <col min="9" max="9" width="10.7109375" style="106" customWidth="1"/>
    <col min="10" max="10" width="4.7109375" style="106" customWidth="1"/>
    <col min="11" max="11" width="10.7109375" style="106" customWidth="1"/>
    <col min="12" max="12" width="4.7109375" style="106" customWidth="1"/>
    <col min="13" max="13" width="10.7109375" style="106" customWidth="1"/>
    <col min="14" max="14" width="4.7109375" style="106" customWidth="1"/>
    <col min="15" max="15" width="10.7109375" style="106" customWidth="1"/>
    <col min="16" max="16" width="4.7109375" style="106" customWidth="1"/>
    <col min="17" max="17" width="10.7109375" style="106" customWidth="1"/>
    <col min="18" max="18" width="4.7109375" style="106" customWidth="1"/>
    <col min="19" max="19" width="10.7109375" style="106" customWidth="1"/>
    <col min="20" max="20" width="4.7109375" style="106" customWidth="1"/>
    <col min="21" max="24" width="10.7109375" style="106" customWidth="1"/>
    <col min="25" max="25" width="11" style="106" customWidth="1"/>
    <col min="26" max="26" width="11.85546875" style="106" customWidth="1"/>
    <col min="27" max="27" width="8.28515625" style="106" customWidth="1"/>
    <col min="28" max="28" width="8.7109375" style="106" customWidth="1"/>
    <col min="29" max="29" width="11.7109375" style="106" customWidth="1"/>
    <col min="30" max="30" width="9.7109375" style="106" bestFit="1" customWidth="1"/>
    <col min="31" max="31" width="9.28515625" style="106" bestFit="1" customWidth="1"/>
    <col min="32" max="32" width="9.140625" style="106" bestFit="1" customWidth="1"/>
    <col min="33" max="33" width="9.28515625" style="106" bestFit="1" customWidth="1"/>
    <col min="34" max="34" width="8.28515625" style="106" customWidth="1"/>
    <col min="35" max="35" width="7.140625" style="106" bestFit="1" customWidth="1"/>
    <col min="36" max="36" width="12.28515625" style="106" customWidth="1"/>
    <col min="37" max="16384" width="11" style="106"/>
  </cols>
  <sheetData>
    <row r="1" spans="1:29" ht="30.4" customHeight="1" x14ac:dyDescent="0.2">
      <c r="B1" s="172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1"/>
      <c r="Y1" s="108"/>
      <c r="Z1" s="108"/>
      <c r="AA1" s="108"/>
      <c r="AB1" s="108"/>
      <c r="AC1" s="108"/>
    </row>
    <row r="2" spans="1:29" ht="20.100000000000001" customHeight="1" x14ac:dyDescent="0.2">
      <c r="B2" s="20"/>
      <c r="C2" s="66"/>
      <c r="D2" s="66"/>
      <c r="E2" s="66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8"/>
      <c r="Y2" s="108"/>
      <c r="Z2" s="108"/>
      <c r="AA2" s="108"/>
      <c r="AB2" s="108"/>
      <c r="AC2" s="108"/>
    </row>
    <row r="3" spans="1:29" ht="40.15" customHeight="1" x14ac:dyDescent="0.2">
      <c r="B3" s="223" t="s">
        <v>7</v>
      </c>
      <c r="C3" s="224"/>
      <c r="D3" s="224"/>
      <c r="E3" s="225"/>
      <c r="F3" s="214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6"/>
      <c r="V3" s="179" t="s">
        <v>5</v>
      </c>
      <c r="W3" s="154" t="s">
        <v>15</v>
      </c>
      <c r="X3" s="155" t="s">
        <v>28</v>
      </c>
      <c r="Y3" s="109"/>
      <c r="Z3" s="110"/>
      <c r="AA3" s="110"/>
      <c r="AB3" s="110"/>
      <c r="AC3" s="110"/>
    </row>
    <row r="4" spans="1:29" s="51" customFormat="1" ht="20.100000000000001" customHeight="1" x14ac:dyDescent="0.2">
      <c r="B4" s="180" t="s">
        <v>11</v>
      </c>
      <c r="C4" s="178"/>
      <c r="D4" s="178"/>
      <c r="E4" s="184"/>
      <c r="F4" s="218"/>
      <c r="G4" s="219"/>
      <c r="H4" s="218"/>
      <c r="I4" s="219"/>
      <c r="J4" s="218"/>
      <c r="K4" s="219"/>
      <c r="L4" s="218">
        <f xml:space="preserve"> 'Spielcenter I'!L4</f>
        <v>0</v>
      </c>
      <c r="M4" s="219"/>
      <c r="N4" s="218">
        <f xml:space="preserve"> 'Spielcenter I'!N4</f>
        <v>0</v>
      </c>
      <c r="O4" s="219"/>
      <c r="P4" s="218">
        <f xml:space="preserve"> 'Spielcenter I'!P4</f>
        <v>0</v>
      </c>
      <c r="Q4" s="219"/>
      <c r="R4" s="218">
        <f xml:space="preserve"> 'Spielcenter I'!R4</f>
        <v>0</v>
      </c>
      <c r="S4" s="219"/>
      <c r="T4" s="218">
        <f xml:space="preserve"> 'Spielcenter I'!T4</f>
        <v>0</v>
      </c>
      <c r="U4" s="219"/>
      <c r="V4" s="181"/>
      <c r="W4" s="160">
        <f>'Spielcenter I'!W4</f>
        <v>0.15</v>
      </c>
      <c r="X4" s="182"/>
      <c r="Y4" s="89"/>
      <c r="Z4" s="89"/>
      <c r="AA4" s="99"/>
      <c r="AB4" s="111"/>
      <c r="AC4" s="99"/>
    </row>
    <row r="5" spans="1:29" s="51" customFormat="1" ht="22.15" customHeight="1" x14ac:dyDescent="0.2">
      <c r="B5" s="162" t="s">
        <v>12</v>
      </c>
      <c r="C5" s="162" t="s">
        <v>8</v>
      </c>
      <c r="D5" s="162" t="s">
        <v>9</v>
      </c>
      <c r="E5" s="162" t="s">
        <v>10</v>
      </c>
      <c r="F5" s="163" t="s">
        <v>29</v>
      </c>
      <c r="G5" s="165" t="s">
        <v>0</v>
      </c>
      <c r="H5" s="163" t="s">
        <v>29</v>
      </c>
      <c r="I5" s="165" t="s">
        <v>0</v>
      </c>
      <c r="J5" s="163" t="s">
        <v>29</v>
      </c>
      <c r="K5" s="165" t="s">
        <v>0</v>
      </c>
      <c r="L5" s="163" t="s">
        <v>29</v>
      </c>
      <c r="M5" s="165" t="s">
        <v>0</v>
      </c>
      <c r="N5" s="163" t="s">
        <v>29</v>
      </c>
      <c r="O5" s="165" t="s">
        <v>0</v>
      </c>
      <c r="P5" s="163" t="s">
        <v>29</v>
      </c>
      <c r="Q5" s="165" t="s">
        <v>0</v>
      </c>
      <c r="R5" s="163" t="s">
        <v>29</v>
      </c>
      <c r="S5" s="165" t="s">
        <v>0</v>
      </c>
      <c r="T5" s="163" t="s">
        <v>29</v>
      </c>
      <c r="U5" s="165" t="s">
        <v>0</v>
      </c>
      <c r="V5" s="166"/>
      <c r="W5" s="167" t="s">
        <v>6</v>
      </c>
      <c r="X5" s="167" t="s">
        <v>6</v>
      </c>
      <c r="Y5" s="89"/>
      <c r="Z5" s="89"/>
      <c r="AA5" s="89"/>
      <c r="AB5" s="89"/>
      <c r="AC5" s="89"/>
    </row>
    <row r="6" spans="1:29" s="51" customFormat="1" ht="20.100000000000001" customHeight="1" x14ac:dyDescent="0.2">
      <c r="A6" s="70">
        <v>1</v>
      </c>
      <c r="B6" s="12"/>
      <c r="C6" s="1"/>
      <c r="D6" s="1"/>
      <c r="E6" s="1"/>
      <c r="F6" s="43"/>
      <c r="G6" s="3"/>
      <c r="H6" s="34"/>
      <c r="I6" s="3"/>
      <c r="J6" s="34"/>
      <c r="K6" s="3"/>
      <c r="L6" s="34"/>
      <c r="M6" s="3"/>
      <c r="N6" s="34"/>
      <c r="O6" s="3"/>
      <c r="P6" s="34"/>
      <c r="Q6" s="3"/>
      <c r="R6" s="61"/>
      <c r="S6" s="24"/>
      <c r="T6" s="61"/>
      <c r="U6" s="10"/>
      <c r="V6" s="16">
        <f>SUM(G6+I6+K6+M6+O6+Q6+S6+U6)</f>
        <v>0</v>
      </c>
      <c r="W6" s="16">
        <f>IF(SUM(V6*$W$4)&gt;=0,(V6*$W$4),0)</f>
        <v>0</v>
      </c>
      <c r="X6" s="16">
        <f t="shared" ref="X6:X29" si="0">ROUNDDOWN(W6,0)</f>
        <v>0</v>
      </c>
      <c r="Y6" s="52"/>
      <c r="Z6" s="52"/>
      <c r="AA6" s="52"/>
      <c r="AB6" s="53"/>
      <c r="AC6" s="53"/>
    </row>
    <row r="7" spans="1:29" s="51" customFormat="1" ht="20.100000000000001" customHeight="1" x14ac:dyDescent="0.2">
      <c r="A7" s="70">
        <v>2</v>
      </c>
      <c r="B7" s="12"/>
      <c r="C7" s="2"/>
      <c r="D7" s="2"/>
      <c r="E7" s="1"/>
      <c r="F7" s="43"/>
      <c r="G7" s="3"/>
      <c r="H7" s="34"/>
      <c r="I7" s="3"/>
      <c r="J7" s="34"/>
      <c r="K7" s="3"/>
      <c r="L7" s="34"/>
      <c r="M7" s="3"/>
      <c r="N7" s="34"/>
      <c r="O7" s="3"/>
      <c r="P7" s="34"/>
      <c r="Q7" s="3"/>
      <c r="R7" s="34"/>
      <c r="S7" s="3"/>
      <c r="T7" s="34"/>
      <c r="U7" s="3"/>
      <c r="V7" s="16">
        <f t="shared" ref="V7:V29" si="1">SUM(G7+I7+K7+M7+O7+Q7+S7+U7)</f>
        <v>0</v>
      </c>
      <c r="W7" s="16">
        <f t="shared" ref="W7:W29" si="2">IF(SUM(V7*$W$4)&gt;=0,(V7*$W$4),0)</f>
        <v>0</v>
      </c>
      <c r="X7" s="16">
        <f t="shared" si="0"/>
        <v>0</v>
      </c>
      <c r="Y7" s="90"/>
      <c r="Z7" s="90"/>
      <c r="AA7" s="90"/>
      <c r="AB7" s="90"/>
      <c r="AC7" s="90"/>
    </row>
    <row r="8" spans="1:29" s="51" customFormat="1" ht="20.100000000000001" customHeight="1" x14ac:dyDescent="0.2">
      <c r="A8" s="70">
        <v>3</v>
      </c>
      <c r="B8" s="12"/>
      <c r="C8" s="2"/>
      <c r="D8" s="2"/>
      <c r="E8" s="1"/>
      <c r="F8" s="43"/>
      <c r="G8" s="3"/>
      <c r="H8" s="34"/>
      <c r="I8" s="3"/>
      <c r="J8" s="34"/>
      <c r="K8" s="3"/>
      <c r="L8" s="34"/>
      <c r="M8" s="3"/>
      <c r="N8" s="34"/>
      <c r="O8" s="3"/>
      <c r="P8" s="34"/>
      <c r="Q8" s="3"/>
      <c r="R8" s="34"/>
      <c r="S8" s="3"/>
      <c r="T8" s="34"/>
      <c r="U8" s="3"/>
      <c r="V8" s="16">
        <f t="shared" si="1"/>
        <v>0</v>
      </c>
      <c r="W8" s="16">
        <f t="shared" si="2"/>
        <v>0</v>
      </c>
      <c r="X8" s="16">
        <f t="shared" si="0"/>
        <v>0</v>
      </c>
      <c r="Y8" s="116"/>
      <c r="Z8" s="116"/>
      <c r="AA8" s="116"/>
      <c r="AB8" s="116"/>
      <c r="AC8" s="116"/>
    </row>
    <row r="9" spans="1:29" s="51" customFormat="1" ht="20.100000000000001" customHeight="1" x14ac:dyDescent="0.2">
      <c r="A9" s="70">
        <v>4</v>
      </c>
      <c r="B9" s="12"/>
      <c r="C9" s="2"/>
      <c r="D9" s="2"/>
      <c r="E9" s="1"/>
      <c r="F9" s="43"/>
      <c r="G9" s="3"/>
      <c r="H9" s="34"/>
      <c r="I9" s="3"/>
      <c r="J9" s="34"/>
      <c r="K9" s="3"/>
      <c r="L9" s="34"/>
      <c r="M9" s="3"/>
      <c r="N9" s="34"/>
      <c r="O9" s="3"/>
      <c r="P9" s="34"/>
      <c r="Q9" s="3"/>
      <c r="R9" s="34"/>
      <c r="S9" s="3"/>
      <c r="T9" s="34"/>
      <c r="U9" s="3"/>
      <c r="V9" s="16">
        <f t="shared" si="1"/>
        <v>0</v>
      </c>
      <c r="W9" s="16">
        <f t="shared" si="2"/>
        <v>0</v>
      </c>
      <c r="X9" s="16">
        <f t="shared" si="0"/>
        <v>0</v>
      </c>
      <c r="Y9" s="116"/>
      <c r="Z9" s="116"/>
      <c r="AA9" s="116"/>
      <c r="AB9" s="116"/>
      <c r="AC9" s="116"/>
    </row>
    <row r="10" spans="1:29" s="51" customFormat="1" ht="20.100000000000001" customHeight="1" x14ac:dyDescent="0.2">
      <c r="A10" s="70">
        <v>5</v>
      </c>
      <c r="B10" s="12"/>
      <c r="C10" s="2"/>
      <c r="D10" s="2"/>
      <c r="E10" s="1"/>
      <c r="F10" s="34"/>
      <c r="G10" s="3"/>
      <c r="H10" s="34"/>
      <c r="I10" s="3"/>
      <c r="J10" s="34"/>
      <c r="K10" s="3"/>
      <c r="L10" s="34"/>
      <c r="M10" s="3"/>
      <c r="N10" s="34"/>
      <c r="O10" s="3"/>
      <c r="P10" s="34"/>
      <c r="Q10" s="3"/>
      <c r="R10" s="34"/>
      <c r="S10" s="3"/>
      <c r="T10" s="34"/>
      <c r="U10" s="3"/>
      <c r="V10" s="16">
        <f t="shared" si="1"/>
        <v>0</v>
      </c>
      <c r="W10" s="16">
        <f t="shared" si="2"/>
        <v>0</v>
      </c>
      <c r="X10" s="16">
        <f t="shared" si="0"/>
        <v>0</v>
      </c>
      <c r="Y10" s="116"/>
      <c r="Z10" s="116"/>
      <c r="AA10" s="116"/>
      <c r="AB10" s="116"/>
      <c r="AC10" s="116"/>
    </row>
    <row r="11" spans="1:29" s="51" customFormat="1" ht="20.100000000000001" customHeight="1" x14ac:dyDescent="0.2">
      <c r="A11" s="70">
        <v>6</v>
      </c>
      <c r="B11" s="12"/>
      <c r="C11" s="2"/>
      <c r="D11" s="2"/>
      <c r="E11" s="1"/>
      <c r="F11" s="34"/>
      <c r="G11" s="3"/>
      <c r="H11" s="34"/>
      <c r="I11" s="3"/>
      <c r="J11" s="34"/>
      <c r="K11" s="3"/>
      <c r="L11" s="34"/>
      <c r="M11" s="3"/>
      <c r="N11" s="34"/>
      <c r="O11" s="3"/>
      <c r="P11" s="34"/>
      <c r="Q11" s="3"/>
      <c r="R11" s="34"/>
      <c r="S11" s="3"/>
      <c r="T11" s="34"/>
      <c r="U11" s="3"/>
      <c r="V11" s="16">
        <f t="shared" si="1"/>
        <v>0</v>
      </c>
      <c r="W11" s="16">
        <f t="shared" si="2"/>
        <v>0</v>
      </c>
      <c r="X11" s="16">
        <f t="shared" si="0"/>
        <v>0</v>
      </c>
      <c r="Y11" s="116"/>
      <c r="Z11" s="116"/>
      <c r="AA11" s="116"/>
      <c r="AB11" s="116"/>
      <c r="AC11" s="116"/>
    </row>
    <row r="12" spans="1:29" s="51" customFormat="1" ht="20.100000000000001" customHeight="1" x14ac:dyDescent="0.2">
      <c r="A12" s="70">
        <v>7</v>
      </c>
      <c r="B12" s="12"/>
      <c r="C12" s="2"/>
      <c r="D12" s="2"/>
      <c r="E12" s="1"/>
      <c r="F12" s="34"/>
      <c r="G12" s="3"/>
      <c r="H12" s="34"/>
      <c r="I12" s="3"/>
      <c r="J12" s="34"/>
      <c r="K12" s="3"/>
      <c r="L12" s="34"/>
      <c r="M12" s="3"/>
      <c r="N12" s="34"/>
      <c r="O12" s="3"/>
      <c r="P12" s="34"/>
      <c r="Q12" s="3"/>
      <c r="R12" s="34"/>
      <c r="S12" s="3"/>
      <c r="T12" s="34"/>
      <c r="U12" s="3"/>
      <c r="V12" s="16">
        <f t="shared" si="1"/>
        <v>0</v>
      </c>
      <c r="W12" s="16">
        <f t="shared" si="2"/>
        <v>0</v>
      </c>
      <c r="X12" s="16">
        <f t="shared" si="0"/>
        <v>0</v>
      </c>
      <c r="Y12" s="116"/>
      <c r="Z12" s="116"/>
      <c r="AA12" s="116"/>
      <c r="AB12" s="116"/>
      <c r="AC12" s="116"/>
    </row>
    <row r="13" spans="1:29" s="51" customFormat="1" ht="20.100000000000001" customHeight="1" x14ac:dyDescent="0.2">
      <c r="A13" s="70">
        <v>8</v>
      </c>
      <c r="B13" s="12"/>
      <c r="C13" s="2"/>
      <c r="D13" s="2"/>
      <c r="E13" s="1"/>
      <c r="F13" s="34"/>
      <c r="G13" s="3"/>
      <c r="H13" s="34"/>
      <c r="I13" s="3"/>
      <c r="J13" s="34"/>
      <c r="K13" s="3"/>
      <c r="L13" s="34"/>
      <c r="M13" s="3"/>
      <c r="N13" s="34"/>
      <c r="O13" s="3"/>
      <c r="P13" s="34"/>
      <c r="Q13" s="3"/>
      <c r="R13" s="34"/>
      <c r="S13" s="3"/>
      <c r="T13" s="34"/>
      <c r="U13" s="3"/>
      <c r="V13" s="16">
        <f t="shared" si="1"/>
        <v>0</v>
      </c>
      <c r="W13" s="16">
        <f t="shared" si="2"/>
        <v>0</v>
      </c>
      <c r="X13" s="16">
        <f t="shared" si="0"/>
        <v>0</v>
      </c>
      <c r="Y13" s="116"/>
      <c r="Z13" s="116"/>
      <c r="AA13" s="116"/>
      <c r="AB13" s="116"/>
      <c r="AC13" s="116"/>
    </row>
    <row r="14" spans="1:29" s="51" customFormat="1" ht="20.100000000000001" customHeight="1" x14ac:dyDescent="0.2">
      <c r="A14" s="70">
        <v>9</v>
      </c>
      <c r="B14" s="12"/>
      <c r="C14" s="2"/>
      <c r="D14" s="2"/>
      <c r="E14" s="1"/>
      <c r="F14" s="34"/>
      <c r="G14" s="3"/>
      <c r="H14" s="34"/>
      <c r="I14" s="3"/>
      <c r="J14" s="34"/>
      <c r="K14" s="3"/>
      <c r="L14" s="34"/>
      <c r="M14" s="3"/>
      <c r="N14" s="34"/>
      <c r="O14" s="3"/>
      <c r="P14" s="34"/>
      <c r="Q14" s="3"/>
      <c r="R14" s="34"/>
      <c r="S14" s="3"/>
      <c r="T14" s="34"/>
      <c r="U14" s="3"/>
      <c r="V14" s="16">
        <f t="shared" si="1"/>
        <v>0</v>
      </c>
      <c r="W14" s="16">
        <f t="shared" si="2"/>
        <v>0</v>
      </c>
      <c r="X14" s="16">
        <f t="shared" si="0"/>
        <v>0</v>
      </c>
      <c r="Y14" s="116"/>
      <c r="Z14" s="116"/>
      <c r="AA14" s="116"/>
      <c r="AB14" s="116"/>
      <c r="AC14" s="116"/>
    </row>
    <row r="15" spans="1:29" s="51" customFormat="1" ht="20.100000000000001" customHeight="1" x14ac:dyDescent="0.2">
      <c r="A15" s="70">
        <v>10</v>
      </c>
      <c r="B15" s="12"/>
      <c r="C15" s="2"/>
      <c r="D15" s="2"/>
      <c r="E15" s="1"/>
      <c r="F15" s="34"/>
      <c r="G15" s="3"/>
      <c r="H15" s="34"/>
      <c r="I15" s="3"/>
      <c r="J15" s="34"/>
      <c r="K15" s="3"/>
      <c r="L15" s="34"/>
      <c r="M15" s="3"/>
      <c r="N15" s="34"/>
      <c r="O15" s="3"/>
      <c r="P15" s="34"/>
      <c r="Q15" s="3"/>
      <c r="R15" s="34"/>
      <c r="S15" s="3"/>
      <c r="T15" s="34"/>
      <c r="U15" s="3"/>
      <c r="V15" s="16">
        <f t="shared" si="1"/>
        <v>0</v>
      </c>
      <c r="W15" s="16">
        <f t="shared" si="2"/>
        <v>0</v>
      </c>
      <c r="X15" s="16">
        <f t="shared" si="0"/>
        <v>0</v>
      </c>
      <c r="Y15" s="116"/>
      <c r="Z15" s="116"/>
      <c r="AA15" s="116"/>
      <c r="AB15" s="116"/>
      <c r="AC15" s="116"/>
    </row>
    <row r="16" spans="1:29" s="51" customFormat="1" ht="20.100000000000001" customHeight="1" x14ac:dyDescent="0.2">
      <c r="A16" s="70">
        <v>11</v>
      </c>
      <c r="B16" s="12"/>
      <c r="C16" s="2"/>
      <c r="D16" s="2"/>
      <c r="E16" s="1"/>
      <c r="F16" s="34"/>
      <c r="G16" s="3"/>
      <c r="H16" s="34"/>
      <c r="I16" s="3"/>
      <c r="J16" s="34"/>
      <c r="K16" s="3"/>
      <c r="L16" s="34"/>
      <c r="M16" s="3"/>
      <c r="N16" s="34"/>
      <c r="O16" s="3"/>
      <c r="P16" s="34"/>
      <c r="Q16" s="3"/>
      <c r="R16" s="34"/>
      <c r="S16" s="3"/>
      <c r="T16" s="34"/>
      <c r="U16" s="3"/>
      <c r="V16" s="16">
        <f t="shared" si="1"/>
        <v>0</v>
      </c>
      <c r="W16" s="16">
        <f t="shared" si="2"/>
        <v>0</v>
      </c>
      <c r="X16" s="16">
        <f t="shared" si="0"/>
        <v>0</v>
      </c>
      <c r="Y16" s="116"/>
      <c r="Z16" s="116"/>
      <c r="AA16" s="116"/>
      <c r="AB16" s="116"/>
      <c r="AC16" s="116"/>
    </row>
    <row r="17" spans="1:36" s="118" customFormat="1" ht="20.100000000000001" customHeight="1" x14ac:dyDescent="0.2">
      <c r="A17" s="70">
        <v>12</v>
      </c>
      <c r="B17" s="12"/>
      <c r="C17" s="2"/>
      <c r="D17" s="2"/>
      <c r="E17" s="1"/>
      <c r="F17" s="34"/>
      <c r="G17" s="3"/>
      <c r="H17" s="34"/>
      <c r="I17" s="3"/>
      <c r="J17" s="34"/>
      <c r="K17" s="3"/>
      <c r="L17" s="34"/>
      <c r="M17" s="3"/>
      <c r="N17" s="34"/>
      <c r="O17" s="3"/>
      <c r="P17" s="34"/>
      <c r="Q17" s="3"/>
      <c r="R17" s="34"/>
      <c r="S17" s="3"/>
      <c r="T17" s="34"/>
      <c r="U17" s="3"/>
      <c r="V17" s="16">
        <f t="shared" si="1"/>
        <v>0</v>
      </c>
      <c r="W17" s="16">
        <f t="shared" si="2"/>
        <v>0</v>
      </c>
      <c r="X17" s="16">
        <f t="shared" si="0"/>
        <v>0</v>
      </c>
      <c r="Y17" s="117"/>
      <c r="Z17" s="117"/>
      <c r="AA17" s="117"/>
      <c r="AB17" s="117"/>
      <c r="AC17" s="117"/>
    </row>
    <row r="18" spans="1:36" s="118" customFormat="1" ht="20.100000000000001" customHeight="1" x14ac:dyDescent="0.2">
      <c r="A18" s="70">
        <v>13</v>
      </c>
      <c r="B18" s="12"/>
      <c r="C18" s="2"/>
      <c r="D18" s="2"/>
      <c r="E18" s="1"/>
      <c r="F18" s="34"/>
      <c r="G18" s="3"/>
      <c r="H18" s="34"/>
      <c r="I18" s="3"/>
      <c r="J18" s="34"/>
      <c r="K18" s="3"/>
      <c r="L18" s="34"/>
      <c r="M18" s="3"/>
      <c r="N18" s="34"/>
      <c r="O18" s="3"/>
      <c r="P18" s="34"/>
      <c r="Q18" s="3"/>
      <c r="R18" s="34"/>
      <c r="S18" s="3"/>
      <c r="T18" s="34"/>
      <c r="U18" s="3"/>
      <c r="V18" s="16">
        <f t="shared" si="1"/>
        <v>0</v>
      </c>
      <c r="W18" s="16">
        <f t="shared" si="2"/>
        <v>0</v>
      </c>
      <c r="X18" s="16">
        <f t="shared" si="0"/>
        <v>0</v>
      </c>
      <c r="Y18" s="117"/>
      <c r="Z18" s="117"/>
      <c r="AA18" s="117"/>
      <c r="AB18" s="117"/>
      <c r="AC18" s="117"/>
    </row>
    <row r="19" spans="1:36" s="118" customFormat="1" ht="20.100000000000001" customHeight="1" x14ac:dyDescent="0.2">
      <c r="A19" s="70">
        <v>14</v>
      </c>
      <c r="B19" s="12"/>
      <c r="C19" s="2"/>
      <c r="D19" s="2"/>
      <c r="E19" s="1"/>
      <c r="F19" s="34"/>
      <c r="G19" s="3"/>
      <c r="H19" s="34"/>
      <c r="I19" s="3"/>
      <c r="J19" s="34"/>
      <c r="K19" s="3"/>
      <c r="L19" s="34"/>
      <c r="M19" s="3"/>
      <c r="N19" s="34"/>
      <c r="O19" s="3"/>
      <c r="P19" s="34"/>
      <c r="Q19" s="3"/>
      <c r="R19" s="34"/>
      <c r="S19" s="3"/>
      <c r="T19" s="34"/>
      <c r="U19" s="3"/>
      <c r="V19" s="16">
        <f t="shared" si="1"/>
        <v>0</v>
      </c>
      <c r="W19" s="16">
        <f t="shared" si="2"/>
        <v>0</v>
      </c>
      <c r="X19" s="16">
        <f t="shared" si="0"/>
        <v>0</v>
      </c>
      <c r="Y19" s="117"/>
      <c r="Z19" s="117"/>
      <c r="AA19" s="117"/>
      <c r="AB19" s="117"/>
      <c r="AC19" s="117"/>
    </row>
    <row r="20" spans="1:36" s="118" customFormat="1" ht="20.100000000000001" customHeight="1" x14ac:dyDescent="0.2">
      <c r="A20" s="70">
        <v>15</v>
      </c>
      <c r="B20" s="12"/>
      <c r="C20" s="2"/>
      <c r="D20" s="2"/>
      <c r="E20" s="1"/>
      <c r="F20" s="34"/>
      <c r="G20" s="3"/>
      <c r="H20" s="34"/>
      <c r="I20" s="3"/>
      <c r="J20" s="34"/>
      <c r="K20" s="3"/>
      <c r="L20" s="34"/>
      <c r="M20" s="3"/>
      <c r="N20" s="34"/>
      <c r="O20" s="3"/>
      <c r="P20" s="34"/>
      <c r="Q20" s="3"/>
      <c r="R20" s="34"/>
      <c r="S20" s="3"/>
      <c r="T20" s="34"/>
      <c r="U20" s="3"/>
      <c r="V20" s="16">
        <f t="shared" si="1"/>
        <v>0</v>
      </c>
      <c r="W20" s="16">
        <f t="shared" si="2"/>
        <v>0</v>
      </c>
      <c r="X20" s="16">
        <f t="shared" si="0"/>
        <v>0</v>
      </c>
      <c r="Y20" s="117"/>
      <c r="Z20" s="117"/>
      <c r="AA20" s="117"/>
      <c r="AB20" s="117"/>
      <c r="AC20" s="117"/>
    </row>
    <row r="21" spans="1:36" s="118" customFormat="1" ht="20.100000000000001" customHeight="1" x14ac:dyDescent="0.2">
      <c r="A21" s="70">
        <v>16</v>
      </c>
      <c r="B21" s="12"/>
      <c r="C21" s="2"/>
      <c r="D21" s="2"/>
      <c r="E21" s="1"/>
      <c r="F21" s="34"/>
      <c r="G21" s="3"/>
      <c r="H21" s="34"/>
      <c r="I21" s="3"/>
      <c r="J21" s="34"/>
      <c r="K21" s="3"/>
      <c r="L21" s="34"/>
      <c r="M21" s="3"/>
      <c r="N21" s="34"/>
      <c r="O21" s="3"/>
      <c r="P21" s="34"/>
      <c r="Q21" s="3"/>
      <c r="R21" s="34"/>
      <c r="S21" s="3"/>
      <c r="T21" s="34"/>
      <c r="U21" s="3"/>
      <c r="V21" s="16">
        <f t="shared" si="1"/>
        <v>0</v>
      </c>
      <c r="W21" s="16">
        <f t="shared" si="2"/>
        <v>0</v>
      </c>
      <c r="X21" s="16">
        <f t="shared" si="0"/>
        <v>0</v>
      </c>
      <c r="Y21" s="117"/>
      <c r="Z21" s="117"/>
      <c r="AA21" s="117"/>
      <c r="AB21" s="117"/>
      <c r="AC21" s="117"/>
    </row>
    <row r="22" spans="1:36" s="118" customFormat="1" ht="20.100000000000001" customHeight="1" x14ac:dyDescent="0.2">
      <c r="A22" s="70">
        <v>17</v>
      </c>
      <c r="B22" s="12"/>
      <c r="C22" s="2"/>
      <c r="D22" s="2"/>
      <c r="E22" s="1"/>
      <c r="F22" s="34"/>
      <c r="G22" s="3"/>
      <c r="H22" s="34"/>
      <c r="I22" s="3"/>
      <c r="J22" s="34"/>
      <c r="K22" s="3"/>
      <c r="L22" s="34"/>
      <c r="M22" s="3"/>
      <c r="N22" s="34"/>
      <c r="O22" s="3"/>
      <c r="P22" s="34"/>
      <c r="Q22" s="3"/>
      <c r="R22" s="34"/>
      <c r="S22" s="3"/>
      <c r="T22" s="34"/>
      <c r="U22" s="3"/>
      <c r="V22" s="16">
        <f t="shared" si="1"/>
        <v>0</v>
      </c>
      <c r="W22" s="16">
        <f t="shared" si="2"/>
        <v>0</v>
      </c>
      <c r="X22" s="16">
        <f t="shared" si="0"/>
        <v>0</v>
      </c>
      <c r="Y22" s="117"/>
      <c r="Z22" s="117"/>
      <c r="AA22" s="117"/>
      <c r="AB22" s="117"/>
      <c r="AC22" s="117"/>
    </row>
    <row r="23" spans="1:36" s="118" customFormat="1" ht="20.100000000000001" customHeight="1" x14ac:dyDescent="0.2">
      <c r="A23" s="70">
        <v>18</v>
      </c>
      <c r="B23" s="12"/>
      <c r="C23" s="2"/>
      <c r="D23" s="2"/>
      <c r="E23" s="1"/>
      <c r="F23" s="34"/>
      <c r="G23" s="3"/>
      <c r="H23" s="34"/>
      <c r="I23" s="3"/>
      <c r="J23" s="34"/>
      <c r="K23" s="3"/>
      <c r="L23" s="34"/>
      <c r="M23" s="3"/>
      <c r="N23" s="34"/>
      <c r="O23" s="3"/>
      <c r="P23" s="34"/>
      <c r="Q23" s="3"/>
      <c r="R23" s="34"/>
      <c r="S23" s="3"/>
      <c r="T23" s="34"/>
      <c r="U23" s="3"/>
      <c r="V23" s="16">
        <f t="shared" si="1"/>
        <v>0</v>
      </c>
      <c r="W23" s="16">
        <f t="shared" si="2"/>
        <v>0</v>
      </c>
      <c r="X23" s="16">
        <f t="shared" si="0"/>
        <v>0</v>
      </c>
      <c r="Y23" s="117"/>
      <c r="Z23" s="117"/>
      <c r="AA23" s="117"/>
      <c r="AB23" s="117"/>
      <c r="AC23" s="117"/>
    </row>
    <row r="24" spans="1:36" s="118" customFormat="1" ht="20.100000000000001" customHeight="1" x14ac:dyDescent="0.2">
      <c r="A24" s="70">
        <v>19</v>
      </c>
      <c r="B24" s="12"/>
      <c r="C24" s="2"/>
      <c r="D24" s="2"/>
      <c r="E24" s="1"/>
      <c r="F24" s="34"/>
      <c r="G24" s="3"/>
      <c r="H24" s="34"/>
      <c r="I24" s="3"/>
      <c r="J24" s="34"/>
      <c r="K24" s="3"/>
      <c r="L24" s="34"/>
      <c r="M24" s="3"/>
      <c r="N24" s="34"/>
      <c r="O24" s="3"/>
      <c r="P24" s="34"/>
      <c r="Q24" s="3"/>
      <c r="R24" s="34"/>
      <c r="S24" s="3"/>
      <c r="T24" s="34"/>
      <c r="U24" s="3"/>
      <c r="V24" s="16">
        <f t="shared" si="1"/>
        <v>0</v>
      </c>
      <c r="W24" s="16">
        <f t="shared" si="2"/>
        <v>0</v>
      </c>
      <c r="X24" s="16">
        <f t="shared" si="0"/>
        <v>0</v>
      </c>
      <c r="Y24" s="117"/>
      <c r="Z24" s="117"/>
      <c r="AA24" s="117"/>
      <c r="AB24" s="117"/>
      <c r="AC24" s="117"/>
    </row>
    <row r="25" spans="1:36" s="118" customFormat="1" ht="20.100000000000001" customHeight="1" x14ac:dyDescent="0.2">
      <c r="A25" s="70">
        <v>20</v>
      </c>
      <c r="B25" s="12"/>
      <c r="C25" s="2"/>
      <c r="D25" s="2"/>
      <c r="E25" s="1"/>
      <c r="F25" s="34"/>
      <c r="G25" s="3"/>
      <c r="H25" s="34"/>
      <c r="I25" s="3"/>
      <c r="J25" s="34"/>
      <c r="K25" s="3"/>
      <c r="L25" s="34"/>
      <c r="M25" s="3"/>
      <c r="N25" s="34"/>
      <c r="O25" s="3"/>
      <c r="P25" s="34"/>
      <c r="Q25" s="3"/>
      <c r="R25" s="34"/>
      <c r="S25" s="3"/>
      <c r="T25" s="34"/>
      <c r="U25" s="3"/>
      <c r="V25" s="16">
        <f t="shared" si="1"/>
        <v>0</v>
      </c>
      <c r="W25" s="16">
        <f t="shared" si="2"/>
        <v>0</v>
      </c>
      <c r="X25" s="16">
        <f t="shared" si="0"/>
        <v>0</v>
      </c>
      <c r="Y25" s="117"/>
      <c r="Z25" s="117"/>
      <c r="AA25" s="117"/>
      <c r="AB25" s="117"/>
      <c r="AC25" s="117"/>
    </row>
    <row r="26" spans="1:36" s="51" customFormat="1" ht="20.100000000000001" customHeight="1" x14ac:dyDescent="0.2">
      <c r="A26" s="70">
        <v>21</v>
      </c>
      <c r="B26" s="12"/>
      <c r="C26" s="2"/>
      <c r="D26" s="2"/>
      <c r="E26" s="1"/>
      <c r="F26" s="34"/>
      <c r="G26" s="3"/>
      <c r="H26" s="34"/>
      <c r="I26" s="3"/>
      <c r="J26" s="34"/>
      <c r="K26" s="3"/>
      <c r="L26" s="34"/>
      <c r="M26" s="3"/>
      <c r="N26" s="34"/>
      <c r="O26" s="3"/>
      <c r="P26" s="34"/>
      <c r="Q26" s="3"/>
      <c r="R26" s="34"/>
      <c r="S26" s="3"/>
      <c r="T26" s="34"/>
      <c r="U26" s="3"/>
      <c r="V26" s="16">
        <f t="shared" si="1"/>
        <v>0</v>
      </c>
      <c r="W26" s="16">
        <f t="shared" si="2"/>
        <v>0</v>
      </c>
      <c r="X26" s="16">
        <f t="shared" si="0"/>
        <v>0</v>
      </c>
      <c r="Y26" s="116"/>
      <c r="Z26" s="116"/>
      <c r="AA26" s="116"/>
      <c r="AB26" s="116"/>
      <c r="AC26" s="116"/>
    </row>
    <row r="27" spans="1:36" s="51" customFormat="1" ht="20.100000000000001" customHeight="1" x14ac:dyDescent="0.2">
      <c r="A27" s="70">
        <v>22</v>
      </c>
      <c r="B27" s="12"/>
      <c r="C27" s="2"/>
      <c r="D27" s="2"/>
      <c r="E27" s="1"/>
      <c r="F27" s="34"/>
      <c r="G27" s="3"/>
      <c r="H27" s="34"/>
      <c r="I27" s="3"/>
      <c r="J27" s="34"/>
      <c r="K27" s="3"/>
      <c r="L27" s="34"/>
      <c r="M27" s="3"/>
      <c r="N27" s="34"/>
      <c r="O27" s="3"/>
      <c r="P27" s="34"/>
      <c r="Q27" s="3"/>
      <c r="R27" s="34"/>
      <c r="S27" s="3"/>
      <c r="T27" s="34"/>
      <c r="U27" s="3"/>
      <c r="V27" s="16">
        <f t="shared" si="1"/>
        <v>0</v>
      </c>
      <c r="W27" s="16">
        <f t="shared" si="2"/>
        <v>0</v>
      </c>
      <c r="X27" s="16">
        <f t="shared" si="0"/>
        <v>0</v>
      </c>
      <c r="Y27" s="116"/>
      <c r="Z27" s="116"/>
      <c r="AA27" s="116"/>
      <c r="AB27" s="116"/>
      <c r="AC27" s="116"/>
    </row>
    <row r="28" spans="1:36" s="51" customFormat="1" ht="20.100000000000001" customHeight="1" x14ac:dyDescent="0.2">
      <c r="A28" s="70">
        <v>23</v>
      </c>
      <c r="B28" s="12"/>
      <c r="C28" s="2"/>
      <c r="D28" s="2"/>
      <c r="E28" s="2"/>
      <c r="F28" s="34"/>
      <c r="G28" s="3"/>
      <c r="H28" s="34"/>
      <c r="I28" s="3"/>
      <c r="J28" s="34"/>
      <c r="K28" s="3"/>
      <c r="L28" s="34"/>
      <c r="M28" s="3"/>
      <c r="N28" s="34"/>
      <c r="O28" s="3"/>
      <c r="P28" s="34"/>
      <c r="Q28" s="3"/>
      <c r="R28" s="34"/>
      <c r="S28" s="3"/>
      <c r="T28" s="34"/>
      <c r="U28" s="3"/>
      <c r="V28" s="16">
        <f t="shared" si="1"/>
        <v>0</v>
      </c>
      <c r="W28" s="16">
        <f t="shared" si="2"/>
        <v>0</v>
      </c>
      <c r="X28" s="16">
        <f t="shared" si="0"/>
        <v>0</v>
      </c>
      <c r="Y28" s="116"/>
      <c r="Z28" s="116"/>
      <c r="AA28" s="116"/>
      <c r="AB28" s="116"/>
      <c r="AC28" s="116"/>
    </row>
    <row r="29" spans="1:36" s="51" customFormat="1" ht="20.100000000000001" customHeight="1" x14ac:dyDescent="0.2">
      <c r="A29" s="70">
        <v>24</v>
      </c>
      <c r="B29" s="12"/>
      <c r="C29" s="2"/>
      <c r="D29" s="2"/>
      <c r="E29" s="2"/>
      <c r="F29" s="34"/>
      <c r="G29" s="3"/>
      <c r="H29" s="34"/>
      <c r="I29" s="3"/>
      <c r="J29" s="34"/>
      <c r="K29" s="3"/>
      <c r="L29" s="34"/>
      <c r="M29" s="3"/>
      <c r="N29" s="34"/>
      <c r="O29" s="3"/>
      <c r="P29" s="34"/>
      <c r="Q29" s="3"/>
      <c r="R29" s="34"/>
      <c r="S29" s="3"/>
      <c r="T29" s="34"/>
      <c r="U29" s="3"/>
      <c r="V29" s="16">
        <f t="shared" si="1"/>
        <v>0</v>
      </c>
      <c r="W29" s="16">
        <f t="shared" si="2"/>
        <v>0</v>
      </c>
      <c r="X29" s="16">
        <f t="shared" si="0"/>
        <v>0</v>
      </c>
      <c r="Y29" s="116"/>
      <c r="Z29" s="116"/>
      <c r="AA29" s="116"/>
      <c r="AB29" s="116"/>
      <c r="AC29" s="116"/>
    </row>
    <row r="30" spans="1:36" s="51" customFormat="1" ht="20.100000000000001" customHeight="1" x14ac:dyDescent="0.2">
      <c r="B30" s="205"/>
      <c r="C30" s="217"/>
      <c r="D30" s="217"/>
      <c r="E30" s="168" t="s">
        <v>26</v>
      </c>
      <c r="F30" s="176"/>
      <c r="G30" s="170">
        <f>SUM(G6:G29)</f>
        <v>0</v>
      </c>
      <c r="H30" s="176"/>
      <c r="I30" s="170">
        <f>SUM(I6:I29)</f>
        <v>0</v>
      </c>
      <c r="J30" s="176"/>
      <c r="K30" s="170">
        <f>SUM(K6:K29)</f>
        <v>0</v>
      </c>
      <c r="L30" s="176"/>
      <c r="M30" s="170">
        <f>SUM(M6:M29)</f>
        <v>0</v>
      </c>
      <c r="N30" s="176"/>
      <c r="O30" s="170">
        <f>SUM(O6:O29)</f>
        <v>0</v>
      </c>
      <c r="P30" s="176"/>
      <c r="Q30" s="170">
        <f>SUM(Q6:Q29)</f>
        <v>0</v>
      </c>
      <c r="R30" s="176"/>
      <c r="S30" s="170">
        <f>SUM(S6:S29)</f>
        <v>0</v>
      </c>
      <c r="T30" s="176"/>
      <c r="U30" s="170">
        <f>SUM(U6:U29)</f>
        <v>0</v>
      </c>
      <c r="V30" s="170">
        <f>SUM(V6:V29)</f>
        <v>0</v>
      </c>
      <c r="W30" s="170">
        <f>SUM(W6:W29)</f>
        <v>0</v>
      </c>
      <c r="X30" s="171">
        <f>SUM(X6:X29)</f>
        <v>0</v>
      </c>
      <c r="Y30" s="116"/>
      <c r="Z30" s="116"/>
      <c r="AA30" s="116"/>
      <c r="AB30" s="116"/>
      <c r="AC30" s="116"/>
    </row>
    <row r="31" spans="1:36" s="51" customFormat="1" ht="30.4" customHeight="1" x14ac:dyDescent="0.2">
      <c r="B31" s="172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1"/>
      <c r="Y31" s="116"/>
      <c r="Z31" s="116"/>
      <c r="AA31" s="116"/>
      <c r="AB31" s="116"/>
      <c r="AC31" s="116"/>
    </row>
    <row r="32" spans="1:36" ht="20.100000000000001" customHeight="1" x14ac:dyDescent="0.2">
      <c r="B32" s="20"/>
      <c r="C32" s="66"/>
      <c r="D32" s="66"/>
      <c r="E32" s="66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108"/>
      <c r="Z32" s="119"/>
      <c r="AA32" s="119"/>
      <c r="AB32" s="119"/>
      <c r="AC32" s="119"/>
      <c r="AD32" s="120"/>
      <c r="AE32" s="121"/>
      <c r="AF32" s="122"/>
      <c r="AG32" s="123"/>
      <c r="AH32" s="120"/>
      <c r="AI32" s="120"/>
      <c r="AJ32" s="124"/>
    </row>
    <row r="33" spans="1:36" s="51" customFormat="1" ht="40.15" customHeight="1" x14ac:dyDescent="0.2">
      <c r="B33" s="220" t="str">
        <f>'Spielcenter IV'!B3</f>
        <v>Spielcenter IV</v>
      </c>
      <c r="C33" s="221"/>
      <c r="D33" s="221"/>
      <c r="E33" s="222"/>
      <c r="F33" s="214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6"/>
      <c r="V33" s="153" t="s">
        <v>5</v>
      </c>
      <c r="W33" s="154" t="s">
        <v>15</v>
      </c>
      <c r="X33" s="155" t="s">
        <v>28</v>
      </c>
      <c r="Y33" s="88"/>
      <c r="Z33" s="53"/>
      <c r="AA33" s="53"/>
      <c r="AB33" s="88"/>
      <c r="AC33" s="53"/>
      <c r="AD33" s="97"/>
      <c r="AE33" s="95"/>
      <c r="AF33" s="95"/>
      <c r="AG33" s="95"/>
      <c r="AH33" s="97"/>
      <c r="AI33" s="97"/>
      <c r="AJ33" s="98"/>
    </row>
    <row r="34" spans="1:36" s="51" customFormat="1" ht="20.100000000000001" customHeight="1" x14ac:dyDescent="0.2">
      <c r="B34" s="156" t="s">
        <v>11</v>
      </c>
      <c r="C34" s="178"/>
      <c r="D34" s="178"/>
      <c r="E34" s="184"/>
      <c r="F34" s="218"/>
      <c r="G34" s="219"/>
      <c r="H34" s="218"/>
      <c r="I34" s="219"/>
      <c r="J34" s="218"/>
      <c r="K34" s="219"/>
      <c r="L34" s="218"/>
      <c r="M34" s="219"/>
      <c r="N34" s="218"/>
      <c r="O34" s="219"/>
      <c r="P34" s="218"/>
      <c r="Q34" s="219"/>
      <c r="R34" s="218">
        <f xml:space="preserve"> 'Spielcenter I'!R34</f>
        <v>0</v>
      </c>
      <c r="S34" s="219"/>
      <c r="T34" s="218">
        <f xml:space="preserve"> 'Spielcenter I'!T34</f>
        <v>0</v>
      </c>
      <c r="U34" s="219"/>
      <c r="V34" s="174"/>
      <c r="W34" s="160">
        <f>'Spielcenter I'!W4</f>
        <v>0.15</v>
      </c>
      <c r="X34" s="161"/>
      <c r="Y34" s="99"/>
      <c r="Z34" s="88"/>
      <c r="AA34" s="88"/>
      <c r="AB34" s="88"/>
      <c r="AC34" s="88"/>
      <c r="AD34" s="95"/>
      <c r="AE34" s="95"/>
      <c r="AF34" s="95"/>
      <c r="AG34" s="95"/>
      <c r="AH34" s="95"/>
      <c r="AI34" s="95"/>
      <c r="AJ34" s="100"/>
    </row>
    <row r="35" spans="1:36" s="51" customFormat="1" ht="22.15" customHeight="1" x14ac:dyDescent="0.2">
      <c r="B35" s="162" t="s">
        <v>12</v>
      </c>
      <c r="C35" s="183" t="s">
        <v>8</v>
      </c>
      <c r="D35" s="183" t="s">
        <v>9</v>
      </c>
      <c r="E35" s="183" t="s">
        <v>10</v>
      </c>
      <c r="F35" s="163" t="s">
        <v>29</v>
      </c>
      <c r="G35" s="175" t="s">
        <v>0</v>
      </c>
      <c r="H35" s="163" t="s">
        <v>29</v>
      </c>
      <c r="I35" s="175" t="s">
        <v>0</v>
      </c>
      <c r="J35" s="163" t="s">
        <v>29</v>
      </c>
      <c r="K35" s="175" t="s">
        <v>0</v>
      </c>
      <c r="L35" s="163" t="s">
        <v>29</v>
      </c>
      <c r="M35" s="175" t="s">
        <v>0</v>
      </c>
      <c r="N35" s="163" t="s">
        <v>29</v>
      </c>
      <c r="O35" s="175" t="s">
        <v>0</v>
      </c>
      <c r="P35" s="163" t="s">
        <v>29</v>
      </c>
      <c r="Q35" s="175" t="s">
        <v>0</v>
      </c>
      <c r="R35" s="163" t="s">
        <v>29</v>
      </c>
      <c r="S35" s="175" t="s">
        <v>0</v>
      </c>
      <c r="T35" s="163" t="s">
        <v>29</v>
      </c>
      <c r="U35" s="165" t="s">
        <v>0</v>
      </c>
      <c r="V35" s="159"/>
      <c r="W35" s="167" t="s">
        <v>6</v>
      </c>
      <c r="X35" s="167" t="s">
        <v>6</v>
      </c>
      <c r="Y35" s="89"/>
      <c r="Z35" s="53"/>
      <c r="AA35" s="53"/>
      <c r="AB35" s="53"/>
      <c r="AC35" s="125"/>
      <c r="AD35" s="95"/>
      <c r="AF35" s="95"/>
    </row>
    <row r="36" spans="1:36" s="51" customFormat="1" ht="20.100000000000001" customHeight="1" x14ac:dyDescent="0.2">
      <c r="A36" s="70">
        <v>1</v>
      </c>
      <c r="B36" s="12"/>
      <c r="C36" s="2"/>
      <c r="D36" s="2"/>
      <c r="E36" s="1"/>
      <c r="F36" s="34"/>
      <c r="G36" s="3"/>
      <c r="H36" s="34"/>
      <c r="I36" s="3"/>
      <c r="J36" s="34"/>
      <c r="K36" s="3"/>
      <c r="L36" s="34"/>
      <c r="M36" s="3"/>
      <c r="N36" s="34"/>
      <c r="O36" s="3"/>
      <c r="P36" s="34"/>
      <c r="Q36" s="3"/>
      <c r="R36" s="34"/>
      <c r="S36" s="3"/>
      <c r="T36" s="34"/>
      <c r="U36" s="3"/>
      <c r="V36" s="16">
        <f t="shared" ref="V36:V59" si="3">SUM(G36+I36+K36+M36+O36+Q36+S36+U36)</f>
        <v>0</v>
      </c>
      <c r="W36" s="16">
        <f>IF(SUM(V36*$W$34)&gt;=0,(V36*$W$34),0)</f>
        <v>0</v>
      </c>
      <c r="X36" s="16">
        <f t="shared" ref="X36:X59" si="4">ROUNDDOWN(W36,0)</f>
        <v>0</v>
      </c>
      <c r="Y36" s="53"/>
      <c r="Z36" s="53"/>
      <c r="AA36" s="53"/>
      <c r="AB36" s="53"/>
      <c r="AC36" s="125"/>
      <c r="AD36" s="95"/>
    </row>
    <row r="37" spans="1:36" s="51" customFormat="1" ht="20.100000000000001" customHeight="1" x14ac:dyDescent="0.2">
      <c r="A37" s="70">
        <v>2</v>
      </c>
      <c r="B37" s="12"/>
      <c r="C37" s="2"/>
      <c r="D37" s="2"/>
      <c r="E37" s="1"/>
      <c r="F37" s="34"/>
      <c r="G37" s="3"/>
      <c r="H37" s="34"/>
      <c r="I37" s="3"/>
      <c r="J37" s="34"/>
      <c r="K37" s="3"/>
      <c r="L37" s="34"/>
      <c r="M37" s="3"/>
      <c r="N37" s="34"/>
      <c r="O37" s="3"/>
      <c r="P37" s="34"/>
      <c r="Q37" s="3"/>
      <c r="R37" s="34"/>
      <c r="S37" s="3"/>
      <c r="T37" s="34"/>
      <c r="U37" s="3"/>
      <c r="V37" s="16">
        <f t="shared" si="3"/>
        <v>0</v>
      </c>
      <c r="W37" s="16">
        <f t="shared" ref="W37:W59" si="5">IF(SUM(V37*$W$34)&gt;=0,(V37*$W$34),0)</f>
        <v>0</v>
      </c>
      <c r="X37" s="16">
        <f t="shared" si="4"/>
        <v>0</v>
      </c>
      <c r="Y37" s="90"/>
      <c r="Z37" s="53"/>
      <c r="AA37" s="53"/>
      <c r="AB37" s="53"/>
      <c r="AC37" s="125"/>
      <c r="AD37" s="95"/>
    </row>
    <row r="38" spans="1:36" s="51" customFormat="1" ht="20.100000000000001" customHeight="1" x14ac:dyDescent="0.2">
      <c r="A38" s="70">
        <v>3</v>
      </c>
      <c r="B38" s="12"/>
      <c r="C38" s="2"/>
      <c r="D38" s="2"/>
      <c r="E38" s="1"/>
      <c r="F38" s="34"/>
      <c r="G38" s="3"/>
      <c r="H38" s="34"/>
      <c r="I38" s="3"/>
      <c r="J38" s="34"/>
      <c r="K38" s="3"/>
      <c r="L38" s="34"/>
      <c r="M38" s="3"/>
      <c r="N38" s="34"/>
      <c r="O38" s="3"/>
      <c r="P38" s="34"/>
      <c r="Q38" s="3"/>
      <c r="R38" s="34"/>
      <c r="S38" s="3"/>
      <c r="T38" s="34"/>
      <c r="U38" s="3"/>
      <c r="V38" s="16">
        <f t="shared" si="3"/>
        <v>0</v>
      </c>
      <c r="W38" s="16">
        <f t="shared" si="5"/>
        <v>0</v>
      </c>
      <c r="X38" s="16">
        <f t="shared" si="4"/>
        <v>0</v>
      </c>
      <c r="Y38" s="116"/>
      <c r="Z38" s="125"/>
      <c r="AA38" s="53"/>
      <c r="AB38" s="53"/>
      <c r="AC38" s="125"/>
      <c r="AD38" s="95"/>
    </row>
    <row r="39" spans="1:36" s="51" customFormat="1" ht="20.100000000000001" customHeight="1" x14ac:dyDescent="0.2">
      <c r="A39" s="70">
        <v>4</v>
      </c>
      <c r="B39" s="12"/>
      <c r="C39" s="2"/>
      <c r="D39" s="2"/>
      <c r="E39" s="1"/>
      <c r="F39" s="34"/>
      <c r="G39" s="3"/>
      <c r="H39" s="34"/>
      <c r="I39" s="3"/>
      <c r="J39" s="34"/>
      <c r="K39" s="3"/>
      <c r="L39" s="34"/>
      <c r="M39" s="3"/>
      <c r="N39" s="34"/>
      <c r="O39" s="3"/>
      <c r="P39" s="34"/>
      <c r="Q39" s="3"/>
      <c r="R39" s="34"/>
      <c r="S39" s="3"/>
      <c r="T39" s="34"/>
      <c r="U39" s="3"/>
      <c r="V39" s="16">
        <f t="shared" si="3"/>
        <v>0</v>
      </c>
      <c r="W39" s="16">
        <f t="shared" si="5"/>
        <v>0</v>
      </c>
      <c r="X39" s="16">
        <f t="shared" si="4"/>
        <v>0</v>
      </c>
      <c r="Y39" s="116"/>
      <c r="Z39" s="125"/>
      <c r="AA39" s="53"/>
      <c r="AB39" s="88"/>
      <c r="AC39" s="126"/>
      <c r="AD39" s="95"/>
    </row>
    <row r="40" spans="1:36" s="51" customFormat="1" ht="20.100000000000001" customHeight="1" x14ac:dyDescent="0.2">
      <c r="A40" s="70">
        <v>5</v>
      </c>
      <c r="B40" s="12"/>
      <c r="C40" s="2"/>
      <c r="D40" s="2"/>
      <c r="E40" s="1"/>
      <c r="F40" s="34"/>
      <c r="G40" s="3"/>
      <c r="H40" s="34"/>
      <c r="I40" s="3"/>
      <c r="J40" s="34"/>
      <c r="K40" s="3"/>
      <c r="L40" s="34"/>
      <c r="M40" s="3"/>
      <c r="N40" s="34"/>
      <c r="O40" s="3"/>
      <c r="P40" s="34"/>
      <c r="Q40" s="3"/>
      <c r="R40" s="34"/>
      <c r="S40" s="3"/>
      <c r="T40" s="34"/>
      <c r="U40" s="3"/>
      <c r="V40" s="16">
        <f t="shared" si="3"/>
        <v>0</v>
      </c>
      <c r="W40" s="16">
        <f t="shared" si="5"/>
        <v>0</v>
      </c>
      <c r="X40" s="16">
        <f t="shared" si="4"/>
        <v>0</v>
      </c>
      <c r="Y40" s="116"/>
      <c r="Z40" s="125"/>
      <c r="AA40" s="53"/>
      <c r="AB40" s="127"/>
      <c r="AC40" s="128"/>
      <c r="AD40" s="95"/>
    </row>
    <row r="41" spans="1:36" s="51" customFormat="1" ht="20.100000000000001" customHeight="1" x14ac:dyDescent="0.2">
      <c r="A41" s="70">
        <v>6</v>
      </c>
      <c r="B41" s="12"/>
      <c r="C41" s="2"/>
      <c r="D41" s="2"/>
      <c r="E41" s="1"/>
      <c r="F41" s="34"/>
      <c r="G41" s="3"/>
      <c r="H41" s="34"/>
      <c r="I41" s="3"/>
      <c r="J41" s="34"/>
      <c r="K41" s="3"/>
      <c r="L41" s="34"/>
      <c r="M41" s="3"/>
      <c r="N41" s="34"/>
      <c r="O41" s="3"/>
      <c r="P41" s="34"/>
      <c r="Q41" s="3"/>
      <c r="R41" s="34"/>
      <c r="S41" s="3"/>
      <c r="T41" s="34"/>
      <c r="U41" s="3"/>
      <c r="V41" s="16">
        <f t="shared" si="3"/>
        <v>0</v>
      </c>
      <c r="W41" s="16">
        <f t="shared" si="5"/>
        <v>0</v>
      </c>
      <c r="X41" s="16">
        <f t="shared" si="4"/>
        <v>0</v>
      </c>
      <c r="Y41" s="116"/>
      <c r="Z41" s="125"/>
      <c r="AA41" s="53"/>
      <c r="AB41" s="127"/>
      <c r="AC41" s="128"/>
      <c r="AD41" s="95"/>
    </row>
    <row r="42" spans="1:36" s="51" customFormat="1" ht="20.100000000000001" customHeight="1" x14ac:dyDescent="0.2">
      <c r="A42" s="70">
        <v>7</v>
      </c>
      <c r="B42" s="12"/>
      <c r="C42" s="2"/>
      <c r="D42" s="2"/>
      <c r="E42" s="1"/>
      <c r="F42" s="34"/>
      <c r="G42" s="3"/>
      <c r="H42" s="34"/>
      <c r="I42" s="3"/>
      <c r="J42" s="34"/>
      <c r="K42" s="3"/>
      <c r="L42" s="34"/>
      <c r="M42" s="3"/>
      <c r="N42" s="34"/>
      <c r="O42" s="3"/>
      <c r="P42" s="34"/>
      <c r="Q42" s="3"/>
      <c r="R42" s="34"/>
      <c r="S42" s="3"/>
      <c r="T42" s="34"/>
      <c r="U42" s="3"/>
      <c r="V42" s="16">
        <f t="shared" si="3"/>
        <v>0</v>
      </c>
      <c r="W42" s="16">
        <f t="shared" si="5"/>
        <v>0</v>
      </c>
      <c r="X42" s="16">
        <f t="shared" si="4"/>
        <v>0</v>
      </c>
      <c r="Y42" s="116"/>
      <c r="Z42" s="125"/>
      <c r="AA42" s="53"/>
      <c r="AB42" s="127"/>
      <c r="AC42" s="128"/>
      <c r="AD42" s="95"/>
    </row>
    <row r="43" spans="1:36" s="51" customFormat="1" ht="20.100000000000001" customHeight="1" x14ac:dyDescent="0.2">
      <c r="A43" s="70">
        <v>8</v>
      </c>
      <c r="B43" s="12"/>
      <c r="C43" s="2"/>
      <c r="D43" s="2"/>
      <c r="E43" s="1"/>
      <c r="F43" s="34"/>
      <c r="G43" s="3"/>
      <c r="H43" s="34"/>
      <c r="I43" s="3"/>
      <c r="J43" s="34"/>
      <c r="K43" s="3"/>
      <c r="L43" s="34"/>
      <c r="M43" s="3"/>
      <c r="N43" s="34"/>
      <c r="O43" s="3"/>
      <c r="P43" s="34"/>
      <c r="Q43" s="3"/>
      <c r="R43" s="34"/>
      <c r="S43" s="3"/>
      <c r="T43" s="34"/>
      <c r="U43" s="3"/>
      <c r="V43" s="16">
        <f t="shared" si="3"/>
        <v>0</v>
      </c>
      <c r="W43" s="16">
        <f t="shared" si="5"/>
        <v>0</v>
      </c>
      <c r="X43" s="16">
        <f t="shared" si="4"/>
        <v>0</v>
      </c>
      <c r="Y43" s="116"/>
      <c r="Z43" s="125"/>
      <c r="AA43" s="53"/>
      <c r="AB43" s="127"/>
      <c r="AC43" s="128"/>
      <c r="AD43" s="95"/>
    </row>
    <row r="44" spans="1:36" s="51" customFormat="1" ht="20.100000000000001" customHeight="1" x14ac:dyDescent="0.2">
      <c r="A44" s="70">
        <v>9</v>
      </c>
      <c r="B44" s="12"/>
      <c r="C44" s="2"/>
      <c r="D44" s="2"/>
      <c r="E44" s="1"/>
      <c r="F44" s="34"/>
      <c r="G44" s="3"/>
      <c r="H44" s="34"/>
      <c r="I44" s="3"/>
      <c r="J44" s="34"/>
      <c r="K44" s="3"/>
      <c r="L44" s="34"/>
      <c r="M44" s="3"/>
      <c r="N44" s="34"/>
      <c r="O44" s="3"/>
      <c r="P44" s="34"/>
      <c r="Q44" s="3"/>
      <c r="R44" s="34"/>
      <c r="S44" s="3"/>
      <c r="T44" s="34"/>
      <c r="U44" s="3"/>
      <c r="V44" s="16">
        <f t="shared" si="3"/>
        <v>0</v>
      </c>
      <c r="W44" s="16">
        <f t="shared" si="5"/>
        <v>0</v>
      </c>
      <c r="X44" s="16">
        <f t="shared" si="4"/>
        <v>0</v>
      </c>
      <c r="Y44" s="116"/>
      <c r="Z44" s="125"/>
      <c r="AA44" s="53"/>
      <c r="AB44" s="127"/>
      <c r="AC44" s="128"/>
      <c r="AD44" s="95"/>
    </row>
    <row r="45" spans="1:36" s="51" customFormat="1" ht="20.100000000000001" customHeight="1" x14ac:dyDescent="0.2">
      <c r="A45" s="70">
        <v>10</v>
      </c>
      <c r="B45" s="12"/>
      <c r="C45" s="2"/>
      <c r="D45" s="2"/>
      <c r="E45" s="1"/>
      <c r="F45" s="34"/>
      <c r="G45" s="3"/>
      <c r="H45" s="34"/>
      <c r="I45" s="3"/>
      <c r="J45" s="34"/>
      <c r="K45" s="3"/>
      <c r="L45" s="34"/>
      <c r="M45" s="3"/>
      <c r="N45" s="34"/>
      <c r="O45" s="3"/>
      <c r="P45" s="34"/>
      <c r="Q45" s="3"/>
      <c r="R45" s="34"/>
      <c r="S45" s="3"/>
      <c r="T45" s="34"/>
      <c r="U45" s="3"/>
      <c r="V45" s="16">
        <f t="shared" si="3"/>
        <v>0</v>
      </c>
      <c r="W45" s="16">
        <f t="shared" si="5"/>
        <v>0</v>
      </c>
      <c r="X45" s="16">
        <f t="shared" si="4"/>
        <v>0</v>
      </c>
      <c r="Y45" s="116"/>
      <c r="Z45" s="125"/>
      <c r="AA45" s="53"/>
      <c r="AB45" s="127"/>
      <c r="AC45" s="128"/>
      <c r="AD45" s="95"/>
    </row>
    <row r="46" spans="1:36" s="51" customFormat="1" ht="20.100000000000001" customHeight="1" x14ac:dyDescent="0.2">
      <c r="A46" s="70">
        <v>11</v>
      </c>
      <c r="B46" s="12"/>
      <c r="C46" s="2"/>
      <c r="D46" s="2"/>
      <c r="E46" s="1"/>
      <c r="F46" s="34"/>
      <c r="G46" s="3"/>
      <c r="H46" s="34"/>
      <c r="I46" s="3"/>
      <c r="J46" s="34"/>
      <c r="K46" s="3"/>
      <c r="L46" s="34"/>
      <c r="M46" s="3"/>
      <c r="N46" s="34"/>
      <c r="O46" s="3"/>
      <c r="P46" s="34"/>
      <c r="Q46" s="3"/>
      <c r="R46" s="34"/>
      <c r="S46" s="3"/>
      <c r="T46" s="34"/>
      <c r="U46" s="3"/>
      <c r="V46" s="16">
        <f t="shared" si="3"/>
        <v>0</v>
      </c>
      <c r="W46" s="16">
        <f t="shared" si="5"/>
        <v>0</v>
      </c>
      <c r="X46" s="16">
        <f t="shared" si="4"/>
        <v>0</v>
      </c>
      <c r="Y46" s="116"/>
      <c r="Z46" s="125"/>
      <c r="AA46" s="53"/>
      <c r="AB46" s="127"/>
      <c r="AC46" s="128"/>
      <c r="AD46" s="95"/>
    </row>
    <row r="47" spans="1:36" s="51" customFormat="1" ht="20.100000000000001" customHeight="1" x14ac:dyDescent="0.2">
      <c r="A47" s="70">
        <v>12</v>
      </c>
      <c r="B47" s="12"/>
      <c r="C47" s="2"/>
      <c r="D47" s="2"/>
      <c r="E47" s="1"/>
      <c r="F47" s="34"/>
      <c r="G47" s="3"/>
      <c r="H47" s="34"/>
      <c r="I47" s="3"/>
      <c r="J47" s="34"/>
      <c r="K47" s="3"/>
      <c r="L47" s="34"/>
      <c r="M47" s="3"/>
      <c r="N47" s="34"/>
      <c r="O47" s="3"/>
      <c r="P47" s="34"/>
      <c r="Q47" s="3"/>
      <c r="R47" s="34"/>
      <c r="S47" s="3"/>
      <c r="T47" s="34"/>
      <c r="U47" s="3"/>
      <c r="V47" s="16">
        <f t="shared" si="3"/>
        <v>0</v>
      </c>
      <c r="W47" s="16">
        <f t="shared" si="5"/>
        <v>0</v>
      </c>
      <c r="X47" s="16">
        <f t="shared" si="4"/>
        <v>0</v>
      </c>
      <c r="Y47" s="116"/>
      <c r="Z47" s="125"/>
      <c r="AA47" s="53"/>
      <c r="AB47" s="127"/>
      <c r="AC47" s="128"/>
      <c r="AD47" s="95"/>
    </row>
    <row r="48" spans="1:36" s="51" customFormat="1" ht="20.100000000000001" customHeight="1" x14ac:dyDescent="0.2">
      <c r="A48" s="70">
        <v>13</v>
      </c>
      <c r="B48" s="12"/>
      <c r="C48" s="2"/>
      <c r="D48" s="2"/>
      <c r="E48" s="1"/>
      <c r="F48" s="34"/>
      <c r="G48" s="3"/>
      <c r="H48" s="34"/>
      <c r="I48" s="3"/>
      <c r="J48" s="34"/>
      <c r="K48" s="3"/>
      <c r="L48" s="34"/>
      <c r="M48" s="3"/>
      <c r="N48" s="34"/>
      <c r="O48" s="3"/>
      <c r="P48" s="34"/>
      <c r="Q48" s="3"/>
      <c r="R48" s="34"/>
      <c r="S48" s="3"/>
      <c r="T48" s="34"/>
      <c r="U48" s="3"/>
      <c r="V48" s="16">
        <f t="shared" si="3"/>
        <v>0</v>
      </c>
      <c r="W48" s="16">
        <f t="shared" si="5"/>
        <v>0</v>
      </c>
      <c r="X48" s="16">
        <f t="shared" si="4"/>
        <v>0</v>
      </c>
      <c r="Y48" s="116"/>
      <c r="Z48" s="125"/>
      <c r="AA48" s="53"/>
      <c r="AB48" s="127"/>
      <c r="AC48" s="128"/>
      <c r="AD48" s="95"/>
    </row>
    <row r="49" spans="1:30" s="51" customFormat="1" ht="20.100000000000001" customHeight="1" x14ac:dyDescent="0.2">
      <c r="A49" s="70">
        <v>14</v>
      </c>
      <c r="B49" s="12"/>
      <c r="C49" s="2"/>
      <c r="D49" s="2"/>
      <c r="E49" s="1"/>
      <c r="F49" s="34"/>
      <c r="G49" s="3"/>
      <c r="H49" s="34"/>
      <c r="I49" s="3"/>
      <c r="J49" s="34"/>
      <c r="K49" s="3"/>
      <c r="L49" s="34"/>
      <c r="M49" s="3"/>
      <c r="N49" s="34"/>
      <c r="O49" s="3"/>
      <c r="P49" s="34"/>
      <c r="Q49" s="3"/>
      <c r="R49" s="34"/>
      <c r="S49" s="3"/>
      <c r="T49" s="34"/>
      <c r="U49" s="3"/>
      <c r="V49" s="16">
        <f t="shared" si="3"/>
        <v>0</v>
      </c>
      <c r="W49" s="16">
        <f t="shared" si="5"/>
        <v>0</v>
      </c>
      <c r="X49" s="16">
        <f t="shared" si="4"/>
        <v>0</v>
      </c>
      <c r="Y49" s="116"/>
      <c r="Z49" s="125"/>
      <c r="AA49" s="53"/>
      <c r="AB49" s="127"/>
      <c r="AC49" s="128"/>
      <c r="AD49" s="95"/>
    </row>
    <row r="50" spans="1:30" s="51" customFormat="1" ht="20.100000000000001" customHeight="1" x14ac:dyDescent="0.2">
      <c r="A50" s="70">
        <v>15</v>
      </c>
      <c r="B50" s="12"/>
      <c r="C50" s="2"/>
      <c r="D50" s="2"/>
      <c r="E50" s="1"/>
      <c r="F50" s="34"/>
      <c r="G50" s="3"/>
      <c r="H50" s="34"/>
      <c r="I50" s="3"/>
      <c r="J50" s="34"/>
      <c r="K50" s="3"/>
      <c r="L50" s="34"/>
      <c r="M50" s="3"/>
      <c r="N50" s="34"/>
      <c r="O50" s="3"/>
      <c r="P50" s="34"/>
      <c r="Q50" s="3"/>
      <c r="R50" s="34"/>
      <c r="S50" s="3"/>
      <c r="T50" s="34"/>
      <c r="U50" s="3"/>
      <c r="V50" s="16">
        <f t="shared" si="3"/>
        <v>0</v>
      </c>
      <c r="W50" s="16">
        <f t="shared" si="5"/>
        <v>0</v>
      </c>
      <c r="X50" s="16">
        <f t="shared" si="4"/>
        <v>0</v>
      </c>
      <c r="Y50" s="116"/>
      <c r="Z50" s="125"/>
      <c r="AA50" s="53"/>
      <c r="AB50" s="127"/>
      <c r="AC50" s="128"/>
      <c r="AD50" s="95"/>
    </row>
    <row r="51" spans="1:30" s="51" customFormat="1" ht="20.100000000000001" customHeight="1" x14ac:dyDescent="0.2">
      <c r="A51" s="70">
        <v>16</v>
      </c>
      <c r="B51" s="12"/>
      <c r="C51" s="2"/>
      <c r="D51" s="2"/>
      <c r="E51" s="1"/>
      <c r="F51" s="34"/>
      <c r="G51" s="3"/>
      <c r="H51" s="34"/>
      <c r="I51" s="3"/>
      <c r="J51" s="34"/>
      <c r="K51" s="3"/>
      <c r="L51" s="34"/>
      <c r="M51" s="3"/>
      <c r="N51" s="34"/>
      <c r="O51" s="3"/>
      <c r="P51" s="34"/>
      <c r="Q51" s="3"/>
      <c r="R51" s="34"/>
      <c r="S51" s="3"/>
      <c r="T51" s="34"/>
      <c r="U51" s="3"/>
      <c r="V51" s="16">
        <f t="shared" si="3"/>
        <v>0</v>
      </c>
      <c r="W51" s="16">
        <f t="shared" si="5"/>
        <v>0</v>
      </c>
      <c r="X51" s="16">
        <f t="shared" si="4"/>
        <v>0</v>
      </c>
      <c r="Y51" s="116"/>
      <c r="Z51" s="125"/>
      <c r="AA51" s="53"/>
      <c r="AB51" s="127"/>
      <c r="AC51" s="128"/>
      <c r="AD51" s="95"/>
    </row>
    <row r="52" spans="1:30" s="51" customFormat="1" ht="20.100000000000001" customHeight="1" x14ac:dyDescent="0.2">
      <c r="A52" s="70">
        <v>17</v>
      </c>
      <c r="B52" s="12"/>
      <c r="C52" s="2"/>
      <c r="D52" s="2"/>
      <c r="E52" s="1"/>
      <c r="F52" s="34"/>
      <c r="G52" s="3"/>
      <c r="H52" s="34"/>
      <c r="I52" s="3"/>
      <c r="J52" s="34"/>
      <c r="K52" s="3"/>
      <c r="L52" s="34"/>
      <c r="M52" s="3"/>
      <c r="N52" s="34"/>
      <c r="O52" s="3"/>
      <c r="P52" s="34"/>
      <c r="Q52" s="3"/>
      <c r="R52" s="34"/>
      <c r="S52" s="3"/>
      <c r="T52" s="34"/>
      <c r="U52" s="3"/>
      <c r="V52" s="16">
        <f t="shared" si="3"/>
        <v>0</v>
      </c>
      <c r="W52" s="16">
        <f t="shared" si="5"/>
        <v>0</v>
      </c>
      <c r="X52" s="16">
        <f t="shared" si="4"/>
        <v>0</v>
      </c>
      <c r="Y52" s="116"/>
      <c r="Z52" s="125"/>
      <c r="AA52" s="53"/>
      <c r="AB52" s="127"/>
      <c r="AC52" s="128"/>
      <c r="AD52" s="95"/>
    </row>
    <row r="53" spans="1:30" s="51" customFormat="1" ht="20.100000000000001" customHeight="1" x14ac:dyDescent="0.2">
      <c r="A53" s="70">
        <v>18</v>
      </c>
      <c r="B53" s="12"/>
      <c r="C53" s="2"/>
      <c r="D53" s="2"/>
      <c r="E53" s="1"/>
      <c r="F53" s="34"/>
      <c r="G53" s="3"/>
      <c r="H53" s="34"/>
      <c r="I53" s="3"/>
      <c r="J53" s="34"/>
      <c r="K53" s="3"/>
      <c r="L53" s="34"/>
      <c r="M53" s="3"/>
      <c r="N53" s="34"/>
      <c r="O53" s="3"/>
      <c r="P53" s="34"/>
      <c r="Q53" s="3"/>
      <c r="R53" s="34"/>
      <c r="S53" s="3"/>
      <c r="T53" s="34"/>
      <c r="U53" s="3"/>
      <c r="V53" s="16">
        <f t="shared" si="3"/>
        <v>0</v>
      </c>
      <c r="W53" s="16">
        <f t="shared" si="5"/>
        <v>0</v>
      </c>
      <c r="X53" s="16">
        <f t="shared" si="4"/>
        <v>0</v>
      </c>
      <c r="Y53" s="116"/>
      <c r="Z53" s="125"/>
      <c r="AA53" s="53"/>
      <c r="AB53" s="127"/>
      <c r="AC53" s="128"/>
      <c r="AD53" s="95"/>
    </row>
    <row r="54" spans="1:30" s="51" customFormat="1" ht="20.100000000000001" customHeight="1" x14ac:dyDescent="0.2">
      <c r="A54" s="70">
        <v>19</v>
      </c>
      <c r="B54" s="12"/>
      <c r="C54" s="2"/>
      <c r="D54" s="2"/>
      <c r="E54" s="1"/>
      <c r="F54" s="34"/>
      <c r="G54" s="3"/>
      <c r="H54" s="34"/>
      <c r="I54" s="3"/>
      <c r="J54" s="34"/>
      <c r="K54" s="3"/>
      <c r="L54" s="34"/>
      <c r="M54" s="3"/>
      <c r="N54" s="34"/>
      <c r="O54" s="3"/>
      <c r="P54" s="34"/>
      <c r="Q54" s="3"/>
      <c r="R54" s="34"/>
      <c r="S54" s="3"/>
      <c r="T54" s="34"/>
      <c r="U54" s="3"/>
      <c r="V54" s="16">
        <f t="shared" si="3"/>
        <v>0</v>
      </c>
      <c r="W54" s="16">
        <f t="shared" si="5"/>
        <v>0</v>
      </c>
      <c r="X54" s="16">
        <f t="shared" si="4"/>
        <v>0</v>
      </c>
      <c r="Y54" s="116"/>
      <c r="Z54" s="125"/>
      <c r="AA54" s="53"/>
      <c r="AB54" s="127"/>
      <c r="AC54" s="128"/>
      <c r="AD54" s="95"/>
    </row>
    <row r="55" spans="1:30" s="51" customFormat="1" ht="20.100000000000001" customHeight="1" x14ac:dyDescent="0.2">
      <c r="A55" s="70">
        <v>20</v>
      </c>
      <c r="B55" s="12"/>
      <c r="C55" s="2"/>
      <c r="D55" s="2"/>
      <c r="E55" s="1"/>
      <c r="F55" s="34"/>
      <c r="G55" s="3"/>
      <c r="H55" s="34"/>
      <c r="I55" s="3"/>
      <c r="J55" s="34"/>
      <c r="K55" s="3"/>
      <c r="L55" s="34"/>
      <c r="M55" s="3"/>
      <c r="N55" s="34"/>
      <c r="O55" s="3"/>
      <c r="P55" s="34"/>
      <c r="Q55" s="3"/>
      <c r="R55" s="34"/>
      <c r="S55" s="3"/>
      <c r="T55" s="34"/>
      <c r="U55" s="3"/>
      <c r="V55" s="16">
        <f t="shared" si="3"/>
        <v>0</v>
      </c>
      <c r="W55" s="16">
        <f t="shared" si="5"/>
        <v>0</v>
      </c>
      <c r="X55" s="16">
        <f t="shared" si="4"/>
        <v>0</v>
      </c>
      <c r="Y55" s="116"/>
      <c r="Z55" s="125"/>
      <c r="AA55" s="53"/>
      <c r="AB55" s="127"/>
      <c r="AC55" s="128"/>
      <c r="AD55" s="95"/>
    </row>
    <row r="56" spans="1:30" s="51" customFormat="1" ht="20.100000000000001" customHeight="1" x14ac:dyDescent="0.2">
      <c r="A56" s="70">
        <v>21</v>
      </c>
      <c r="B56" s="12"/>
      <c r="C56" s="2"/>
      <c r="D56" s="2"/>
      <c r="E56" s="1"/>
      <c r="F56" s="34"/>
      <c r="G56" s="3"/>
      <c r="H56" s="34"/>
      <c r="I56" s="3"/>
      <c r="J56" s="34"/>
      <c r="K56" s="3"/>
      <c r="L56" s="34"/>
      <c r="M56" s="3"/>
      <c r="N56" s="34"/>
      <c r="O56" s="3"/>
      <c r="P56" s="34"/>
      <c r="Q56" s="3"/>
      <c r="R56" s="34"/>
      <c r="S56" s="3"/>
      <c r="T56" s="34"/>
      <c r="U56" s="3"/>
      <c r="V56" s="16">
        <f t="shared" si="3"/>
        <v>0</v>
      </c>
      <c r="W56" s="16">
        <f t="shared" si="5"/>
        <v>0</v>
      </c>
      <c r="X56" s="16">
        <f t="shared" si="4"/>
        <v>0</v>
      </c>
      <c r="Y56" s="116"/>
      <c r="Z56" s="125"/>
      <c r="AA56" s="53"/>
      <c r="AB56" s="127"/>
      <c r="AC56" s="128"/>
      <c r="AD56" s="95"/>
    </row>
    <row r="57" spans="1:30" s="51" customFormat="1" ht="20.100000000000001" customHeight="1" x14ac:dyDescent="0.2">
      <c r="A57" s="70">
        <v>22</v>
      </c>
      <c r="B57" s="12"/>
      <c r="C57" s="2"/>
      <c r="D57" s="2"/>
      <c r="E57" s="1"/>
      <c r="F57" s="34"/>
      <c r="G57" s="3"/>
      <c r="H57" s="34"/>
      <c r="I57" s="3"/>
      <c r="J57" s="34"/>
      <c r="K57" s="3"/>
      <c r="L57" s="34"/>
      <c r="M57" s="3"/>
      <c r="N57" s="34"/>
      <c r="O57" s="3"/>
      <c r="P57" s="34"/>
      <c r="Q57" s="3"/>
      <c r="R57" s="34"/>
      <c r="S57" s="3"/>
      <c r="T57" s="34"/>
      <c r="U57" s="3"/>
      <c r="V57" s="16">
        <f t="shared" si="3"/>
        <v>0</v>
      </c>
      <c r="W57" s="16">
        <f t="shared" si="5"/>
        <v>0</v>
      </c>
      <c r="X57" s="16">
        <f t="shared" si="4"/>
        <v>0</v>
      </c>
      <c r="Y57" s="116"/>
      <c r="Z57" s="125"/>
      <c r="AA57" s="53"/>
      <c r="AB57" s="127"/>
      <c r="AC57" s="128"/>
      <c r="AD57" s="95"/>
    </row>
    <row r="58" spans="1:30" s="51" customFormat="1" ht="20.100000000000001" customHeight="1" x14ac:dyDescent="0.2">
      <c r="A58" s="70">
        <v>23</v>
      </c>
      <c r="B58" s="12"/>
      <c r="C58" s="2"/>
      <c r="D58" s="2"/>
      <c r="E58" s="1"/>
      <c r="F58" s="34"/>
      <c r="G58" s="3"/>
      <c r="H58" s="34"/>
      <c r="I58" s="3"/>
      <c r="J58" s="34"/>
      <c r="K58" s="3"/>
      <c r="L58" s="34"/>
      <c r="M58" s="3"/>
      <c r="N58" s="34"/>
      <c r="O58" s="3"/>
      <c r="P58" s="34"/>
      <c r="Q58" s="3"/>
      <c r="R58" s="34"/>
      <c r="S58" s="3"/>
      <c r="T58" s="34"/>
      <c r="U58" s="3"/>
      <c r="V58" s="16">
        <f t="shared" si="3"/>
        <v>0</v>
      </c>
      <c r="W58" s="16">
        <f t="shared" si="5"/>
        <v>0</v>
      </c>
      <c r="X58" s="16">
        <f t="shared" si="4"/>
        <v>0</v>
      </c>
      <c r="Y58" s="116"/>
      <c r="Z58" s="125"/>
      <c r="AA58" s="53"/>
      <c r="AB58" s="127"/>
      <c r="AC58" s="128"/>
      <c r="AD58" s="95"/>
    </row>
    <row r="59" spans="1:30" s="51" customFormat="1" ht="20.100000000000001" customHeight="1" x14ac:dyDescent="0.2">
      <c r="A59" s="70">
        <v>24</v>
      </c>
      <c r="B59" s="12"/>
      <c r="C59" s="2"/>
      <c r="D59" s="2"/>
      <c r="E59" s="1"/>
      <c r="F59" s="34"/>
      <c r="G59" s="3"/>
      <c r="H59" s="34"/>
      <c r="I59" s="3"/>
      <c r="J59" s="34"/>
      <c r="K59" s="3"/>
      <c r="L59" s="34"/>
      <c r="M59" s="3"/>
      <c r="N59" s="34"/>
      <c r="O59" s="3"/>
      <c r="P59" s="34"/>
      <c r="Q59" s="3"/>
      <c r="R59" s="34"/>
      <c r="S59" s="3"/>
      <c r="T59" s="34"/>
      <c r="U59" s="3"/>
      <c r="V59" s="16">
        <f t="shared" si="3"/>
        <v>0</v>
      </c>
      <c r="W59" s="16">
        <f t="shared" si="5"/>
        <v>0</v>
      </c>
      <c r="X59" s="16">
        <f t="shared" si="4"/>
        <v>0</v>
      </c>
      <c r="Y59" s="116"/>
      <c r="Z59" s="125"/>
      <c r="AA59" s="53"/>
      <c r="AB59" s="127"/>
      <c r="AC59" s="128"/>
      <c r="AD59" s="95"/>
    </row>
    <row r="60" spans="1:30" ht="20.100000000000001" customHeight="1" x14ac:dyDescent="0.2">
      <c r="B60" s="205">
        <f>'Spielcenter I'!F33</f>
        <v>0</v>
      </c>
      <c r="C60" s="217"/>
      <c r="D60" s="217"/>
      <c r="E60" s="168" t="s">
        <v>26</v>
      </c>
      <c r="F60" s="176"/>
      <c r="G60" s="170">
        <f>SUM(G36:G59)</f>
        <v>0</v>
      </c>
      <c r="H60" s="176"/>
      <c r="I60" s="170">
        <f>SUM(I36:I59)</f>
        <v>0</v>
      </c>
      <c r="J60" s="176"/>
      <c r="K60" s="170">
        <f>SUM(K36:K59)</f>
        <v>0</v>
      </c>
      <c r="L60" s="176"/>
      <c r="M60" s="170">
        <f>SUM(M36:M59)</f>
        <v>0</v>
      </c>
      <c r="N60" s="176"/>
      <c r="O60" s="170">
        <f>SUM(O36:O59)</f>
        <v>0</v>
      </c>
      <c r="P60" s="176"/>
      <c r="Q60" s="170">
        <f>SUM(Q36:Q59)</f>
        <v>0</v>
      </c>
      <c r="R60" s="176"/>
      <c r="S60" s="170">
        <f>SUM(S36:S59)</f>
        <v>0</v>
      </c>
      <c r="T60" s="176"/>
      <c r="U60" s="170">
        <f>SUM(U36:U59)</f>
        <v>0</v>
      </c>
      <c r="V60" s="170">
        <f>SUM(V36:V59)</f>
        <v>0</v>
      </c>
      <c r="W60" s="170">
        <f>SUM(W36:W59)</f>
        <v>0</v>
      </c>
      <c r="X60" s="171">
        <f>SUM(X36:X59)</f>
        <v>0</v>
      </c>
      <c r="Y60" s="129"/>
      <c r="Z60" s="130"/>
      <c r="AA60" s="114"/>
      <c r="AB60" s="131"/>
      <c r="AC60" s="132"/>
      <c r="AD60" s="123"/>
    </row>
    <row r="61" spans="1:30" s="51" customFormat="1" ht="30.4" customHeight="1" x14ac:dyDescent="0.2">
      <c r="B61" s="172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1"/>
      <c r="Y61" s="125"/>
      <c r="Z61" s="126"/>
      <c r="AA61" s="53"/>
      <c r="AB61" s="128"/>
      <c r="AC61" s="133"/>
      <c r="AD61" s="95"/>
    </row>
    <row r="62" spans="1:30" s="51" customFormat="1" ht="20.100000000000001" customHeight="1" x14ac:dyDescent="0.2">
      <c r="B62" s="20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134"/>
      <c r="AA62" s="95"/>
      <c r="AB62" s="95"/>
      <c r="AC62" s="95"/>
      <c r="AD62" s="95"/>
    </row>
    <row r="63" spans="1:30" s="51" customFormat="1" ht="40.15" customHeight="1" x14ac:dyDescent="0.2">
      <c r="B63" s="220" t="str">
        <f>'Spielcenter IV'!B3</f>
        <v>Spielcenter IV</v>
      </c>
      <c r="C63" s="221"/>
      <c r="D63" s="221"/>
      <c r="E63" s="222"/>
      <c r="F63" s="214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6"/>
      <c r="V63" s="153" t="s">
        <v>5</v>
      </c>
      <c r="W63" s="154" t="s">
        <v>15</v>
      </c>
      <c r="X63" s="155" t="s">
        <v>28</v>
      </c>
      <c r="Y63" s="53"/>
      <c r="AA63" s="95"/>
      <c r="AB63" s="95"/>
      <c r="AC63" s="95"/>
      <c r="AD63" s="95"/>
    </row>
    <row r="64" spans="1:30" s="51" customFormat="1" ht="20.100000000000001" customHeight="1" x14ac:dyDescent="0.2">
      <c r="B64" s="156" t="s">
        <v>11</v>
      </c>
      <c r="C64" s="185"/>
      <c r="D64" s="152"/>
      <c r="E64" s="185"/>
      <c r="F64" s="218"/>
      <c r="G64" s="219"/>
      <c r="H64" s="218"/>
      <c r="I64" s="219"/>
      <c r="J64" s="218"/>
      <c r="K64" s="219"/>
      <c r="L64" s="218"/>
      <c r="M64" s="219"/>
      <c r="N64" s="218">
        <f xml:space="preserve"> 'Spielcenter I'!N64</f>
        <v>0</v>
      </c>
      <c r="O64" s="219"/>
      <c r="P64" s="218">
        <f xml:space="preserve"> 'Spielcenter I'!P64</f>
        <v>0</v>
      </c>
      <c r="Q64" s="219"/>
      <c r="R64" s="218">
        <f xml:space="preserve"> 'Spielcenter I'!R64</f>
        <v>0</v>
      </c>
      <c r="S64" s="219"/>
      <c r="T64" s="218">
        <f xml:space="preserve"> 'Spielcenter I'!T64</f>
        <v>0</v>
      </c>
      <c r="U64" s="219"/>
      <c r="V64" s="159"/>
      <c r="W64" s="160">
        <f>'Spielcenter I'!W4</f>
        <v>0.15</v>
      </c>
      <c r="X64" s="161"/>
    </row>
    <row r="65" spans="1:24" s="51" customFormat="1" ht="22.15" customHeight="1" x14ac:dyDescent="0.2">
      <c r="B65" s="162" t="s">
        <v>12</v>
      </c>
      <c r="C65" s="162" t="s">
        <v>8</v>
      </c>
      <c r="D65" s="162" t="s">
        <v>9</v>
      </c>
      <c r="E65" s="162" t="s">
        <v>10</v>
      </c>
      <c r="F65" s="163" t="s">
        <v>29</v>
      </c>
      <c r="G65" s="165" t="s">
        <v>0</v>
      </c>
      <c r="H65" s="163" t="s">
        <v>29</v>
      </c>
      <c r="I65" s="165" t="s">
        <v>0</v>
      </c>
      <c r="J65" s="163" t="s">
        <v>29</v>
      </c>
      <c r="K65" s="165" t="s">
        <v>0</v>
      </c>
      <c r="L65" s="163" t="s">
        <v>29</v>
      </c>
      <c r="M65" s="165" t="s">
        <v>0</v>
      </c>
      <c r="N65" s="163" t="s">
        <v>29</v>
      </c>
      <c r="O65" s="165" t="s">
        <v>0</v>
      </c>
      <c r="P65" s="163" t="s">
        <v>29</v>
      </c>
      <c r="Q65" s="164" t="s">
        <v>0</v>
      </c>
      <c r="R65" s="163" t="s">
        <v>29</v>
      </c>
      <c r="S65" s="164" t="s">
        <v>0</v>
      </c>
      <c r="T65" s="163" t="s">
        <v>29</v>
      </c>
      <c r="U65" s="165" t="s">
        <v>0</v>
      </c>
      <c r="V65" s="166"/>
      <c r="W65" s="167" t="s">
        <v>6</v>
      </c>
      <c r="X65" s="167" t="s">
        <v>6</v>
      </c>
    </row>
    <row r="66" spans="1:24" s="51" customFormat="1" ht="20.100000000000001" customHeight="1" x14ac:dyDescent="0.2">
      <c r="A66" s="70">
        <v>1</v>
      </c>
      <c r="B66" s="12"/>
      <c r="C66" s="2"/>
      <c r="D66" s="2"/>
      <c r="E66" s="1"/>
      <c r="F66" s="34"/>
      <c r="G66" s="3"/>
      <c r="H66" s="34"/>
      <c r="I66" s="3"/>
      <c r="J66" s="60"/>
      <c r="K66" s="5"/>
      <c r="L66" s="60"/>
      <c r="M66" s="5"/>
      <c r="N66" s="60"/>
      <c r="O66" s="5"/>
      <c r="P66" s="60"/>
      <c r="Q66" s="5"/>
      <c r="R66" s="60"/>
      <c r="S66" s="5"/>
      <c r="T66" s="60"/>
      <c r="U66" s="3"/>
      <c r="V66" s="16">
        <f t="shared" ref="V66:V89" si="6">SUM(G66+I66+K66+M66+O66+Q66+S66+U66)</f>
        <v>0</v>
      </c>
      <c r="W66" s="16">
        <f>IF(SUM(V66*$W$64)&gt;=0,(V66*$W$64),0)</f>
        <v>0</v>
      </c>
      <c r="X66" s="16">
        <f t="shared" ref="X66:X89" si="7">ROUNDDOWN(W66,0)</f>
        <v>0</v>
      </c>
    </row>
    <row r="67" spans="1:24" s="51" customFormat="1" ht="20.100000000000001" customHeight="1" x14ac:dyDescent="0.2">
      <c r="A67" s="70">
        <v>2</v>
      </c>
      <c r="B67" s="12"/>
      <c r="C67" s="2"/>
      <c r="D67" s="2"/>
      <c r="E67" s="1"/>
      <c r="F67" s="34"/>
      <c r="G67" s="3"/>
      <c r="H67" s="34"/>
      <c r="I67" s="3"/>
      <c r="J67" s="60"/>
      <c r="K67" s="5"/>
      <c r="L67" s="60"/>
      <c r="M67" s="5"/>
      <c r="N67" s="60"/>
      <c r="O67" s="5"/>
      <c r="P67" s="60"/>
      <c r="Q67" s="5"/>
      <c r="R67" s="60"/>
      <c r="S67" s="5"/>
      <c r="T67" s="60"/>
      <c r="U67" s="3"/>
      <c r="V67" s="16">
        <f t="shared" si="6"/>
        <v>0</v>
      </c>
      <c r="W67" s="16">
        <f t="shared" ref="W67:W89" si="8">IF(SUM(V67*$W$64)&gt;=0,(V67*$W$64),0)</f>
        <v>0</v>
      </c>
      <c r="X67" s="16">
        <f t="shared" si="7"/>
        <v>0</v>
      </c>
    </row>
    <row r="68" spans="1:24" s="51" customFormat="1" ht="20.100000000000001" customHeight="1" x14ac:dyDescent="0.2">
      <c r="A68" s="70">
        <v>3</v>
      </c>
      <c r="B68" s="12"/>
      <c r="C68" s="2"/>
      <c r="D68" s="2"/>
      <c r="E68" s="1"/>
      <c r="F68" s="34"/>
      <c r="G68" s="3"/>
      <c r="H68" s="34"/>
      <c r="I68" s="3"/>
      <c r="J68" s="60"/>
      <c r="K68" s="5"/>
      <c r="L68" s="60"/>
      <c r="M68" s="5"/>
      <c r="N68" s="60"/>
      <c r="O68" s="5"/>
      <c r="P68" s="60"/>
      <c r="Q68" s="5"/>
      <c r="R68" s="60"/>
      <c r="S68" s="5"/>
      <c r="T68" s="60"/>
      <c r="U68" s="3"/>
      <c r="V68" s="16">
        <f t="shared" si="6"/>
        <v>0</v>
      </c>
      <c r="W68" s="16">
        <f t="shared" si="8"/>
        <v>0</v>
      </c>
      <c r="X68" s="16">
        <f t="shared" si="7"/>
        <v>0</v>
      </c>
    </row>
    <row r="69" spans="1:24" s="51" customFormat="1" ht="20.100000000000001" customHeight="1" x14ac:dyDescent="0.2">
      <c r="A69" s="70">
        <v>4</v>
      </c>
      <c r="B69" s="12"/>
      <c r="C69" s="2"/>
      <c r="D69" s="2"/>
      <c r="E69" s="1"/>
      <c r="F69" s="34"/>
      <c r="G69" s="3"/>
      <c r="H69" s="34"/>
      <c r="I69" s="3"/>
      <c r="J69" s="60"/>
      <c r="K69" s="5"/>
      <c r="L69" s="60"/>
      <c r="M69" s="5"/>
      <c r="N69" s="60"/>
      <c r="O69" s="5"/>
      <c r="P69" s="60"/>
      <c r="Q69" s="5"/>
      <c r="R69" s="60"/>
      <c r="S69" s="5"/>
      <c r="T69" s="60"/>
      <c r="U69" s="3"/>
      <c r="V69" s="16">
        <f t="shared" si="6"/>
        <v>0</v>
      </c>
      <c r="W69" s="16">
        <f t="shared" si="8"/>
        <v>0</v>
      </c>
      <c r="X69" s="16">
        <f t="shared" si="7"/>
        <v>0</v>
      </c>
    </row>
    <row r="70" spans="1:24" s="51" customFormat="1" ht="20.100000000000001" customHeight="1" x14ac:dyDescent="0.2">
      <c r="A70" s="70">
        <v>5</v>
      </c>
      <c r="B70" s="12"/>
      <c r="C70" s="2"/>
      <c r="D70" s="2"/>
      <c r="E70" s="1"/>
      <c r="F70" s="34"/>
      <c r="G70" s="3"/>
      <c r="H70" s="34"/>
      <c r="I70" s="3"/>
      <c r="J70" s="60"/>
      <c r="K70" s="5"/>
      <c r="L70" s="60"/>
      <c r="M70" s="5"/>
      <c r="N70" s="60"/>
      <c r="O70" s="5"/>
      <c r="P70" s="60"/>
      <c r="Q70" s="5"/>
      <c r="R70" s="60"/>
      <c r="S70" s="5"/>
      <c r="T70" s="60"/>
      <c r="U70" s="3"/>
      <c r="V70" s="16">
        <f t="shared" si="6"/>
        <v>0</v>
      </c>
      <c r="W70" s="16">
        <f t="shared" si="8"/>
        <v>0</v>
      </c>
      <c r="X70" s="16">
        <f t="shared" si="7"/>
        <v>0</v>
      </c>
    </row>
    <row r="71" spans="1:24" s="51" customFormat="1" ht="20.100000000000001" customHeight="1" x14ac:dyDescent="0.2">
      <c r="A71" s="70">
        <v>6</v>
      </c>
      <c r="B71" s="12"/>
      <c r="C71" s="2"/>
      <c r="D71" s="2"/>
      <c r="E71" s="1"/>
      <c r="F71" s="34"/>
      <c r="G71" s="3"/>
      <c r="H71" s="34"/>
      <c r="I71" s="3"/>
      <c r="J71" s="60"/>
      <c r="K71" s="5"/>
      <c r="L71" s="60"/>
      <c r="M71" s="5"/>
      <c r="N71" s="60"/>
      <c r="O71" s="5"/>
      <c r="P71" s="60"/>
      <c r="Q71" s="5"/>
      <c r="R71" s="60"/>
      <c r="S71" s="5"/>
      <c r="T71" s="60"/>
      <c r="U71" s="3"/>
      <c r="V71" s="16">
        <f t="shared" si="6"/>
        <v>0</v>
      </c>
      <c r="W71" s="16">
        <f t="shared" si="8"/>
        <v>0</v>
      </c>
      <c r="X71" s="16">
        <f t="shared" si="7"/>
        <v>0</v>
      </c>
    </row>
    <row r="72" spans="1:24" s="51" customFormat="1" ht="20.100000000000001" customHeight="1" x14ac:dyDescent="0.2">
      <c r="A72" s="70">
        <v>7</v>
      </c>
      <c r="B72" s="12"/>
      <c r="C72" s="2"/>
      <c r="D72" s="2"/>
      <c r="E72" s="1"/>
      <c r="F72" s="34"/>
      <c r="G72" s="3"/>
      <c r="H72" s="34"/>
      <c r="I72" s="3"/>
      <c r="J72" s="60"/>
      <c r="K72" s="5"/>
      <c r="L72" s="60"/>
      <c r="M72" s="5"/>
      <c r="N72" s="60"/>
      <c r="O72" s="5"/>
      <c r="P72" s="60"/>
      <c r="Q72" s="5"/>
      <c r="R72" s="60"/>
      <c r="S72" s="5"/>
      <c r="T72" s="60"/>
      <c r="U72" s="3"/>
      <c r="V72" s="16">
        <f t="shared" si="6"/>
        <v>0</v>
      </c>
      <c r="W72" s="16">
        <f t="shared" si="8"/>
        <v>0</v>
      </c>
      <c r="X72" s="16">
        <f t="shared" si="7"/>
        <v>0</v>
      </c>
    </row>
    <row r="73" spans="1:24" s="51" customFormat="1" ht="20.100000000000001" customHeight="1" x14ac:dyDescent="0.2">
      <c r="A73" s="70">
        <v>8</v>
      </c>
      <c r="B73" s="12"/>
      <c r="C73" s="2"/>
      <c r="D73" s="2"/>
      <c r="E73" s="1"/>
      <c r="F73" s="34"/>
      <c r="G73" s="3"/>
      <c r="H73" s="34"/>
      <c r="I73" s="3"/>
      <c r="J73" s="60"/>
      <c r="K73" s="5"/>
      <c r="L73" s="60"/>
      <c r="M73" s="5"/>
      <c r="N73" s="60"/>
      <c r="O73" s="5"/>
      <c r="P73" s="60"/>
      <c r="Q73" s="5"/>
      <c r="R73" s="60"/>
      <c r="S73" s="5"/>
      <c r="T73" s="60"/>
      <c r="U73" s="3"/>
      <c r="V73" s="16">
        <f t="shared" si="6"/>
        <v>0</v>
      </c>
      <c r="W73" s="16">
        <f t="shared" si="8"/>
        <v>0</v>
      </c>
      <c r="X73" s="16">
        <f t="shared" si="7"/>
        <v>0</v>
      </c>
    </row>
    <row r="74" spans="1:24" s="51" customFormat="1" ht="20.100000000000001" customHeight="1" x14ac:dyDescent="0.2">
      <c r="A74" s="70">
        <v>9</v>
      </c>
      <c r="B74" s="12"/>
      <c r="C74" s="2"/>
      <c r="D74" s="2"/>
      <c r="E74" s="1"/>
      <c r="F74" s="34"/>
      <c r="G74" s="3"/>
      <c r="H74" s="34"/>
      <c r="I74" s="3"/>
      <c r="J74" s="60"/>
      <c r="K74" s="5"/>
      <c r="L74" s="60"/>
      <c r="M74" s="5"/>
      <c r="N74" s="60"/>
      <c r="O74" s="5"/>
      <c r="P74" s="60"/>
      <c r="Q74" s="5"/>
      <c r="R74" s="60"/>
      <c r="S74" s="5"/>
      <c r="T74" s="60"/>
      <c r="U74" s="3"/>
      <c r="V74" s="16">
        <f t="shared" si="6"/>
        <v>0</v>
      </c>
      <c r="W74" s="16">
        <f t="shared" si="8"/>
        <v>0</v>
      </c>
      <c r="X74" s="16">
        <f t="shared" si="7"/>
        <v>0</v>
      </c>
    </row>
    <row r="75" spans="1:24" s="51" customFormat="1" ht="20.100000000000001" customHeight="1" x14ac:dyDescent="0.2">
      <c r="A75" s="70">
        <v>10</v>
      </c>
      <c r="B75" s="12"/>
      <c r="C75" s="2"/>
      <c r="D75" s="2"/>
      <c r="E75" s="1"/>
      <c r="F75" s="34"/>
      <c r="G75" s="3"/>
      <c r="H75" s="34"/>
      <c r="I75" s="3"/>
      <c r="J75" s="60"/>
      <c r="K75" s="5"/>
      <c r="L75" s="60"/>
      <c r="M75" s="5"/>
      <c r="N75" s="60"/>
      <c r="O75" s="5"/>
      <c r="P75" s="60"/>
      <c r="Q75" s="5"/>
      <c r="R75" s="60"/>
      <c r="S75" s="5"/>
      <c r="T75" s="60"/>
      <c r="U75" s="3"/>
      <c r="V75" s="16">
        <f t="shared" si="6"/>
        <v>0</v>
      </c>
      <c r="W75" s="16">
        <f t="shared" si="8"/>
        <v>0</v>
      </c>
      <c r="X75" s="16">
        <f t="shared" si="7"/>
        <v>0</v>
      </c>
    </row>
    <row r="76" spans="1:24" ht="20.100000000000001" customHeight="1" x14ac:dyDescent="0.2">
      <c r="A76" s="70">
        <v>11</v>
      </c>
      <c r="B76" s="12"/>
      <c r="C76" s="2"/>
      <c r="D76" s="2"/>
      <c r="E76" s="1"/>
      <c r="F76" s="43"/>
      <c r="G76" s="4"/>
      <c r="H76" s="43"/>
      <c r="I76" s="4"/>
      <c r="J76" s="43"/>
      <c r="K76" s="4"/>
      <c r="L76" s="43"/>
      <c r="M76" s="4"/>
      <c r="N76" s="43"/>
      <c r="O76" s="4"/>
      <c r="P76" s="43"/>
      <c r="Q76" s="4"/>
      <c r="R76" s="43"/>
      <c r="S76" s="4"/>
      <c r="T76" s="43"/>
      <c r="U76" s="4"/>
      <c r="V76" s="16">
        <f t="shared" si="6"/>
        <v>0</v>
      </c>
      <c r="W76" s="16">
        <f t="shared" si="8"/>
        <v>0</v>
      </c>
      <c r="X76" s="16">
        <f t="shared" si="7"/>
        <v>0</v>
      </c>
    </row>
    <row r="77" spans="1:24" ht="20.100000000000001" customHeight="1" x14ac:dyDescent="0.2">
      <c r="A77" s="70">
        <v>12</v>
      </c>
      <c r="B77" s="12"/>
      <c r="C77" s="2"/>
      <c r="D77" s="2"/>
      <c r="E77" s="1"/>
      <c r="F77" s="43"/>
      <c r="G77" s="4"/>
      <c r="H77" s="43"/>
      <c r="I77" s="4"/>
      <c r="J77" s="43"/>
      <c r="K77" s="4"/>
      <c r="L77" s="43"/>
      <c r="M77" s="4"/>
      <c r="N77" s="43"/>
      <c r="O77" s="4"/>
      <c r="P77" s="43"/>
      <c r="Q77" s="4"/>
      <c r="R77" s="43"/>
      <c r="S77" s="4"/>
      <c r="T77" s="43"/>
      <c r="U77" s="4"/>
      <c r="V77" s="16">
        <f t="shared" si="6"/>
        <v>0</v>
      </c>
      <c r="W77" s="16">
        <f t="shared" si="8"/>
        <v>0</v>
      </c>
      <c r="X77" s="16">
        <f t="shared" si="7"/>
        <v>0</v>
      </c>
    </row>
    <row r="78" spans="1:24" ht="20.100000000000001" customHeight="1" x14ac:dyDescent="0.2">
      <c r="A78" s="70">
        <v>13</v>
      </c>
      <c r="B78" s="12"/>
      <c r="C78" s="2"/>
      <c r="D78" s="2"/>
      <c r="E78" s="1"/>
      <c r="F78" s="43"/>
      <c r="G78" s="4"/>
      <c r="H78" s="43"/>
      <c r="I78" s="4"/>
      <c r="J78" s="43"/>
      <c r="K78" s="4"/>
      <c r="L78" s="43"/>
      <c r="M78" s="4"/>
      <c r="N78" s="43"/>
      <c r="O78" s="4"/>
      <c r="P78" s="43"/>
      <c r="Q78" s="4"/>
      <c r="R78" s="43"/>
      <c r="S78" s="4"/>
      <c r="T78" s="43"/>
      <c r="U78" s="4"/>
      <c r="V78" s="16">
        <f t="shared" si="6"/>
        <v>0</v>
      </c>
      <c r="W78" s="16">
        <f t="shared" si="8"/>
        <v>0</v>
      </c>
      <c r="X78" s="16">
        <f t="shared" si="7"/>
        <v>0</v>
      </c>
    </row>
    <row r="79" spans="1:24" ht="20.100000000000001" customHeight="1" x14ac:dyDescent="0.2">
      <c r="A79" s="70">
        <v>14</v>
      </c>
      <c r="B79" s="12"/>
      <c r="C79" s="2"/>
      <c r="D79" s="2"/>
      <c r="E79" s="1"/>
      <c r="F79" s="43"/>
      <c r="G79" s="4"/>
      <c r="H79" s="43"/>
      <c r="I79" s="4"/>
      <c r="J79" s="43"/>
      <c r="K79" s="4"/>
      <c r="L79" s="43"/>
      <c r="M79" s="4"/>
      <c r="N79" s="43"/>
      <c r="O79" s="4"/>
      <c r="P79" s="43"/>
      <c r="Q79" s="4"/>
      <c r="R79" s="43"/>
      <c r="S79" s="4"/>
      <c r="T79" s="43"/>
      <c r="U79" s="4"/>
      <c r="V79" s="16">
        <f t="shared" si="6"/>
        <v>0</v>
      </c>
      <c r="W79" s="16">
        <f t="shared" si="8"/>
        <v>0</v>
      </c>
      <c r="X79" s="16">
        <f t="shared" si="7"/>
        <v>0</v>
      </c>
    </row>
    <row r="80" spans="1:24" ht="20.100000000000001" customHeight="1" x14ac:dyDescent="0.2">
      <c r="A80" s="70">
        <v>15</v>
      </c>
      <c r="B80" s="12"/>
      <c r="C80" s="2"/>
      <c r="D80" s="2"/>
      <c r="E80" s="1"/>
      <c r="F80" s="43"/>
      <c r="G80" s="4"/>
      <c r="H80" s="43"/>
      <c r="I80" s="4"/>
      <c r="J80" s="43"/>
      <c r="K80" s="4"/>
      <c r="L80" s="43"/>
      <c r="M80" s="4"/>
      <c r="N80" s="43"/>
      <c r="O80" s="4"/>
      <c r="P80" s="43"/>
      <c r="Q80" s="4"/>
      <c r="R80" s="43"/>
      <c r="S80" s="4"/>
      <c r="T80" s="43"/>
      <c r="U80" s="4"/>
      <c r="V80" s="16">
        <f t="shared" si="6"/>
        <v>0</v>
      </c>
      <c r="W80" s="16">
        <f t="shared" si="8"/>
        <v>0</v>
      </c>
      <c r="X80" s="16">
        <f t="shared" si="7"/>
        <v>0</v>
      </c>
    </row>
    <row r="81" spans="1:24" ht="20.100000000000001" customHeight="1" x14ac:dyDescent="0.2">
      <c r="A81" s="70">
        <v>16</v>
      </c>
      <c r="B81" s="12"/>
      <c r="C81" s="2"/>
      <c r="D81" s="2"/>
      <c r="E81" s="1"/>
      <c r="F81" s="43"/>
      <c r="G81" s="4"/>
      <c r="H81" s="43"/>
      <c r="I81" s="4"/>
      <c r="J81" s="43"/>
      <c r="K81" s="4"/>
      <c r="L81" s="43"/>
      <c r="M81" s="4"/>
      <c r="N81" s="43"/>
      <c r="O81" s="4"/>
      <c r="P81" s="43"/>
      <c r="Q81" s="4"/>
      <c r="R81" s="43"/>
      <c r="S81" s="4"/>
      <c r="T81" s="43"/>
      <c r="U81" s="4"/>
      <c r="V81" s="16">
        <f t="shared" si="6"/>
        <v>0</v>
      </c>
      <c r="W81" s="16">
        <f t="shared" si="8"/>
        <v>0</v>
      </c>
      <c r="X81" s="16">
        <f t="shared" si="7"/>
        <v>0</v>
      </c>
    </row>
    <row r="82" spans="1:24" ht="20.100000000000001" customHeight="1" x14ac:dyDescent="0.2">
      <c r="A82" s="70">
        <v>17</v>
      </c>
      <c r="B82" s="12"/>
      <c r="C82" s="2"/>
      <c r="D82" s="2"/>
      <c r="E82" s="1"/>
      <c r="F82" s="43"/>
      <c r="G82" s="4"/>
      <c r="H82" s="43"/>
      <c r="I82" s="4"/>
      <c r="J82" s="43"/>
      <c r="K82" s="4"/>
      <c r="L82" s="43"/>
      <c r="M82" s="4"/>
      <c r="N82" s="43"/>
      <c r="O82" s="4"/>
      <c r="P82" s="43"/>
      <c r="Q82" s="4"/>
      <c r="R82" s="43"/>
      <c r="S82" s="4"/>
      <c r="T82" s="43"/>
      <c r="U82" s="4"/>
      <c r="V82" s="16">
        <f t="shared" si="6"/>
        <v>0</v>
      </c>
      <c r="W82" s="16">
        <f t="shared" si="8"/>
        <v>0</v>
      </c>
      <c r="X82" s="16">
        <f t="shared" si="7"/>
        <v>0</v>
      </c>
    </row>
    <row r="83" spans="1:24" ht="20.100000000000001" customHeight="1" x14ac:dyDescent="0.2">
      <c r="A83" s="70">
        <v>18</v>
      </c>
      <c r="B83" s="12"/>
      <c r="C83" s="2"/>
      <c r="D83" s="2"/>
      <c r="E83" s="1"/>
      <c r="F83" s="43"/>
      <c r="G83" s="4"/>
      <c r="H83" s="43"/>
      <c r="I83" s="4"/>
      <c r="J83" s="43"/>
      <c r="K83" s="4"/>
      <c r="L83" s="43"/>
      <c r="M83" s="4"/>
      <c r="N83" s="43"/>
      <c r="O83" s="4"/>
      <c r="P83" s="43"/>
      <c r="Q83" s="4"/>
      <c r="R83" s="43"/>
      <c r="S83" s="4"/>
      <c r="T83" s="43"/>
      <c r="U83" s="4"/>
      <c r="V83" s="16">
        <f t="shared" si="6"/>
        <v>0</v>
      </c>
      <c r="W83" s="16">
        <f t="shared" si="8"/>
        <v>0</v>
      </c>
      <c r="X83" s="16">
        <f t="shared" si="7"/>
        <v>0</v>
      </c>
    </row>
    <row r="84" spans="1:24" ht="20.100000000000001" customHeight="1" x14ac:dyDescent="0.2">
      <c r="A84" s="70">
        <v>19</v>
      </c>
      <c r="B84" s="12"/>
      <c r="C84" s="2"/>
      <c r="D84" s="2"/>
      <c r="E84" s="1"/>
      <c r="F84" s="43"/>
      <c r="G84" s="4"/>
      <c r="H84" s="43"/>
      <c r="I84" s="4"/>
      <c r="J84" s="43"/>
      <c r="K84" s="4"/>
      <c r="L84" s="43"/>
      <c r="M84" s="4"/>
      <c r="N84" s="43"/>
      <c r="O84" s="4"/>
      <c r="P84" s="43"/>
      <c r="Q84" s="4"/>
      <c r="R84" s="43"/>
      <c r="S84" s="4"/>
      <c r="T84" s="43"/>
      <c r="U84" s="4"/>
      <c r="V84" s="16">
        <f t="shared" si="6"/>
        <v>0</v>
      </c>
      <c r="W84" s="16">
        <f t="shared" si="8"/>
        <v>0</v>
      </c>
      <c r="X84" s="16">
        <f t="shared" si="7"/>
        <v>0</v>
      </c>
    </row>
    <row r="85" spans="1:24" ht="20.100000000000001" customHeight="1" x14ac:dyDescent="0.2">
      <c r="A85" s="70">
        <v>20</v>
      </c>
      <c r="B85" s="12"/>
      <c r="C85" s="2"/>
      <c r="D85" s="2"/>
      <c r="E85" s="1"/>
      <c r="F85" s="43"/>
      <c r="G85" s="4"/>
      <c r="H85" s="43"/>
      <c r="I85" s="4"/>
      <c r="J85" s="43"/>
      <c r="K85" s="4"/>
      <c r="L85" s="43"/>
      <c r="M85" s="4"/>
      <c r="N85" s="43"/>
      <c r="O85" s="4"/>
      <c r="P85" s="43"/>
      <c r="Q85" s="4"/>
      <c r="R85" s="43"/>
      <c r="S85" s="4"/>
      <c r="T85" s="43"/>
      <c r="U85" s="4"/>
      <c r="V85" s="16">
        <f t="shared" si="6"/>
        <v>0</v>
      </c>
      <c r="W85" s="16">
        <f t="shared" si="8"/>
        <v>0</v>
      </c>
      <c r="X85" s="16">
        <f t="shared" si="7"/>
        <v>0</v>
      </c>
    </row>
    <row r="86" spans="1:24" ht="20.100000000000001" customHeight="1" x14ac:dyDescent="0.2">
      <c r="A86" s="70">
        <v>21</v>
      </c>
      <c r="B86" s="188"/>
      <c r="C86" s="2"/>
      <c r="D86" s="2"/>
      <c r="E86" s="1"/>
      <c r="F86" s="43"/>
      <c r="G86" s="4"/>
      <c r="H86" s="43"/>
      <c r="I86" s="4"/>
      <c r="J86" s="43"/>
      <c r="K86" s="4"/>
      <c r="L86" s="43"/>
      <c r="M86" s="4"/>
      <c r="N86" s="43"/>
      <c r="O86" s="4"/>
      <c r="P86" s="43"/>
      <c r="Q86" s="4"/>
      <c r="R86" s="43"/>
      <c r="S86" s="4"/>
      <c r="T86" s="43"/>
      <c r="U86" s="4"/>
      <c r="V86" s="16">
        <f t="shared" si="6"/>
        <v>0</v>
      </c>
      <c r="W86" s="16">
        <f t="shared" si="8"/>
        <v>0</v>
      </c>
      <c r="X86" s="16">
        <f t="shared" si="7"/>
        <v>0</v>
      </c>
    </row>
    <row r="87" spans="1:24" ht="20.100000000000001" customHeight="1" x14ac:dyDescent="0.2">
      <c r="A87" s="70">
        <v>22</v>
      </c>
      <c r="B87" s="188"/>
      <c r="C87" s="2"/>
      <c r="D87" s="2"/>
      <c r="E87" s="1"/>
      <c r="F87" s="43"/>
      <c r="G87" s="4"/>
      <c r="H87" s="43"/>
      <c r="I87" s="4"/>
      <c r="J87" s="43"/>
      <c r="K87" s="4"/>
      <c r="L87" s="43"/>
      <c r="M87" s="4"/>
      <c r="N87" s="43"/>
      <c r="O87" s="4"/>
      <c r="P87" s="43"/>
      <c r="Q87" s="4"/>
      <c r="R87" s="43"/>
      <c r="S87" s="4"/>
      <c r="T87" s="43"/>
      <c r="U87" s="4"/>
      <c r="V87" s="16">
        <f t="shared" si="6"/>
        <v>0</v>
      </c>
      <c r="W87" s="16">
        <f t="shared" si="8"/>
        <v>0</v>
      </c>
      <c r="X87" s="16">
        <f t="shared" si="7"/>
        <v>0</v>
      </c>
    </row>
    <row r="88" spans="1:24" ht="20.100000000000001" customHeight="1" x14ac:dyDescent="0.2">
      <c r="A88" s="70">
        <v>23</v>
      </c>
      <c r="B88" s="12"/>
      <c r="C88" s="6"/>
      <c r="D88" s="6"/>
      <c r="E88" s="7"/>
      <c r="F88" s="43"/>
      <c r="G88" s="4"/>
      <c r="H88" s="43"/>
      <c r="I88" s="4"/>
      <c r="J88" s="43"/>
      <c r="K88" s="4"/>
      <c r="L88" s="43"/>
      <c r="M88" s="4"/>
      <c r="N88" s="43"/>
      <c r="O88" s="4"/>
      <c r="P88" s="43"/>
      <c r="Q88" s="4"/>
      <c r="R88" s="43"/>
      <c r="S88" s="4"/>
      <c r="T88" s="43"/>
      <c r="U88" s="4"/>
      <c r="V88" s="16">
        <f t="shared" si="6"/>
        <v>0</v>
      </c>
      <c r="W88" s="16">
        <f t="shared" si="8"/>
        <v>0</v>
      </c>
      <c r="X88" s="16">
        <f t="shared" si="7"/>
        <v>0</v>
      </c>
    </row>
    <row r="89" spans="1:24" ht="20.100000000000001" customHeight="1" x14ac:dyDescent="0.2">
      <c r="A89" s="70">
        <v>24</v>
      </c>
      <c r="B89" s="12"/>
      <c r="C89" s="6"/>
      <c r="D89" s="6"/>
      <c r="E89" s="6"/>
      <c r="F89" s="43"/>
      <c r="G89" s="4"/>
      <c r="H89" s="43"/>
      <c r="I89" s="4"/>
      <c r="J89" s="59"/>
      <c r="K89" s="8"/>
      <c r="L89" s="59"/>
      <c r="M89" s="8"/>
      <c r="N89" s="59"/>
      <c r="O89" s="8"/>
      <c r="P89" s="59"/>
      <c r="Q89" s="8"/>
      <c r="R89" s="59"/>
      <c r="S89" s="8"/>
      <c r="T89" s="59"/>
      <c r="U89" s="4"/>
      <c r="V89" s="16">
        <f t="shared" si="6"/>
        <v>0</v>
      </c>
      <c r="W89" s="16">
        <f t="shared" si="8"/>
        <v>0</v>
      </c>
      <c r="X89" s="16">
        <f t="shared" si="7"/>
        <v>0</v>
      </c>
    </row>
    <row r="90" spans="1:24" ht="20.100000000000001" customHeight="1" x14ac:dyDescent="0.2">
      <c r="B90" s="205"/>
      <c r="C90" s="217"/>
      <c r="D90" s="217"/>
      <c r="E90" s="168" t="s">
        <v>26</v>
      </c>
      <c r="F90" s="176"/>
      <c r="G90" s="170">
        <f>SUM(G66:G89)</f>
        <v>0</v>
      </c>
      <c r="H90" s="176"/>
      <c r="I90" s="170">
        <f>SUM(I66:I89)</f>
        <v>0</v>
      </c>
      <c r="J90" s="176"/>
      <c r="K90" s="170">
        <f>SUM(K66:K89)</f>
        <v>0</v>
      </c>
      <c r="L90" s="176"/>
      <c r="M90" s="170">
        <f>SUM(M66:M89)</f>
        <v>0</v>
      </c>
      <c r="N90" s="176"/>
      <c r="O90" s="170">
        <f>SUM(O66:O89)</f>
        <v>0</v>
      </c>
      <c r="P90" s="176"/>
      <c r="Q90" s="170">
        <f>SUM(Q66:Q89)</f>
        <v>0</v>
      </c>
      <c r="R90" s="176"/>
      <c r="S90" s="170">
        <f>SUM(S66:S89)</f>
        <v>0</v>
      </c>
      <c r="T90" s="176"/>
      <c r="U90" s="170">
        <f>SUM(U66:U89)</f>
        <v>0</v>
      </c>
      <c r="V90" s="170">
        <f>SUM(V66:V89)</f>
        <v>0</v>
      </c>
      <c r="W90" s="170">
        <f>SUM(W66:W89)</f>
        <v>0</v>
      </c>
      <c r="X90" s="171">
        <f>SUM(X66:X89)</f>
        <v>0</v>
      </c>
    </row>
    <row r="91" spans="1:24" ht="30.4" customHeight="1" x14ac:dyDescent="0.2">
      <c r="B91" s="195" t="s">
        <v>7</v>
      </c>
      <c r="C91" s="203"/>
      <c r="D91" s="197" t="s">
        <v>25</v>
      </c>
      <c r="E91" s="197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71">
        <f>SUM(X30+X60+X90)</f>
        <v>0</v>
      </c>
    </row>
    <row r="92" spans="1:24" ht="20.100000000000001" customHeight="1" x14ac:dyDescent="0.2">
      <c r="B92" s="51"/>
      <c r="C92" s="51"/>
      <c r="D92" s="51"/>
      <c r="E92" s="51"/>
      <c r="F92" s="9"/>
      <c r="G92" s="9">
        <f t="shared" ref="G92:X92" si="9">SUM(G66:G89)+SUM(G36:G59)+SUM(G6:G29)</f>
        <v>0</v>
      </c>
      <c r="H92" s="9"/>
      <c r="I92" s="9">
        <f t="shared" si="9"/>
        <v>0</v>
      </c>
      <c r="J92" s="9"/>
      <c r="K92" s="9">
        <f t="shared" si="9"/>
        <v>0</v>
      </c>
      <c r="L92" s="9"/>
      <c r="M92" s="9">
        <f t="shared" si="9"/>
        <v>0</v>
      </c>
      <c r="N92" s="9"/>
      <c r="O92" s="9">
        <f t="shared" si="9"/>
        <v>0</v>
      </c>
      <c r="P92" s="9"/>
      <c r="Q92" s="9">
        <f t="shared" si="9"/>
        <v>0</v>
      </c>
      <c r="R92" s="9"/>
      <c r="S92" s="9">
        <f t="shared" si="9"/>
        <v>0</v>
      </c>
      <c r="T92" s="9"/>
      <c r="U92" s="9">
        <f t="shared" si="9"/>
        <v>0</v>
      </c>
      <c r="V92" s="9">
        <f t="shared" si="9"/>
        <v>0</v>
      </c>
      <c r="W92" s="9">
        <f t="shared" si="9"/>
        <v>0</v>
      </c>
      <c r="X92" s="9">
        <f t="shared" si="9"/>
        <v>0</v>
      </c>
    </row>
    <row r="93" spans="1:24" ht="20.100000000000001" customHeigh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11">
        <f>SUM(G92+I92+K92+M92+O92+Q92+S92+U92)</f>
        <v>0</v>
      </c>
      <c r="W93" s="51"/>
      <c r="X93" s="51"/>
    </row>
  </sheetData>
  <sheetProtection selectLockedCells="1"/>
  <mergeCells count="36">
    <mergeCell ref="B3:E3"/>
    <mergeCell ref="B63:E63"/>
    <mergeCell ref="F3:U3"/>
    <mergeCell ref="F33:U33"/>
    <mergeCell ref="F63:U63"/>
    <mergeCell ref="B30:D30"/>
    <mergeCell ref="B60:D60"/>
    <mergeCell ref="F4:G4"/>
    <mergeCell ref="H4:I4"/>
    <mergeCell ref="J4:K4"/>
    <mergeCell ref="L4:M4"/>
    <mergeCell ref="N4:O4"/>
    <mergeCell ref="P4:Q4"/>
    <mergeCell ref="R4:S4"/>
    <mergeCell ref="T4:U4"/>
    <mergeCell ref="B91:C91"/>
    <mergeCell ref="D91:E91"/>
    <mergeCell ref="F91:W91"/>
    <mergeCell ref="B33:E33"/>
    <mergeCell ref="B90:D90"/>
    <mergeCell ref="H34:I34"/>
    <mergeCell ref="J34:K34"/>
    <mergeCell ref="L34:M34"/>
    <mergeCell ref="N34:O34"/>
    <mergeCell ref="P34:Q34"/>
    <mergeCell ref="T64:U64"/>
    <mergeCell ref="F34:G34"/>
    <mergeCell ref="R34:S34"/>
    <mergeCell ref="T34:U34"/>
    <mergeCell ref="F64:G64"/>
    <mergeCell ref="P64:Q64"/>
    <mergeCell ref="R64:S64"/>
    <mergeCell ref="H64:I64"/>
    <mergeCell ref="J64:K64"/>
    <mergeCell ref="L64:M64"/>
    <mergeCell ref="N64:O64"/>
  </mergeCells>
  <phoneticPr fontId="2" type="noConversion"/>
  <printOptions horizontalCentered="1"/>
  <pageMargins left="0.19685039370078741" right="0.19685039370078741" top="0.62992125984251968" bottom="0.59055118110236227" header="0.43307086614173229" footer="0.43307086614173229"/>
  <pageSetup paperSize="9" scale="80" orientation="landscape" r:id="rId1"/>
  <headerFooter alignWithMargins="0">
    <oddHeader>&amp;L&amp;D</oddHeader>
    <oddFooter>&amp;CSeite &amp;P von &amp;N</oddFooter>
  </headerFooter>
  <rowBreaks count="2" manualBreakCount="2">
    <brk id="30" max="16383" man="1"/>
    <brk id="6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view="pageBreakPreview" zoomScaleNormal="100" zoomScaleSheetLayoutView="100" workbookViewId="0">
      <selection activeCell="B15" sqref="B15"/>
    </sheetView>
  </sheetViews>
  <sheetFormatPr baseColWidth="10" defaultColWidth="11" defaultRowHeight="12" x14ac:dyDescent="0.2"/>
  <cols>
    <col min="1" max="1" width="17.28515625" style="106" bestFit="1" customWidth="1"/>
    <col min="2" max="2" width="44.28515625" style="106" customWidth="1"/>
    <col min="3" max="3" width="17.28515625" style="106" customWidth="1"/>
    <col min="4" max="28" width="16.7109375" style="106" customWidth="1"/>
    <col min="29" max="30" width="16.7109375" style="123" customWidth="1"/>
    <col min="31" max="16384" width="11" style="106"/>
  </cols>
  <sheetData>
    <row r="1" spans="1:41" ht="30.4" customHeight="1" x14ac:dyDescent="0.2">
      <c r="A1" s="220">
        <f>'Spielcenter I'!B2</f>
        <v>0</v>
      </c>
      <c r="B1" s="215"/>
      <c r="C1" s="216"/>
      <c r="D1" s="13" t="s">
        <v>13</v>
      </c>
      <c r="E1" s="13" t="s">
        <v>14</v>
      </c>
      <c r="F1" s="13" t="s">
        <v>14</v>
      </c>
      <c r="G1" s="13" t="s">
        <v>14</v>
      </c>
      <c r="H1" s="13" t="s">
        <v>14</v>
      </c>
      <c r="I1" s="13" t="s">
        <v>14</v>
      </c>
      <c r="J1" s="13" t="s">
        <v>14</v>
      </c>
      <c r="K1" s="13" t="s">
        <v>14</v>
      </c>
      <c r="L1" s="13" t="s">
        <v>14</v>
      </c>
      <c r="M1" s="13" t="s">
        <v>14</v>
      </c>
      <c r="N1" s="13" t="s">
        <v>14</v>
      </c>
      <c r="O1" s="13" t="s">
        <v>14</v>
      </c>
      <c r="P1" s="13" t="s">
        <v>14</v>
      </c>
      <c r="Q1" s="13" t="s">
        <v>14</v>
      </c>
      <c r="R1" s="13" t="s">
        <v>14</v>
      </c>
      <c r="S1" s="13" t="s">
        <v>14</v>
      </c>
      <c r="T1" s="13" t="s">
        <v>14</v>
      </c>
      <c r="U1" s="13" t="s">
        <v>14</v>
      </c>
      <c r="V1" s="13" t="s">
        <v>14</v>
      </c>
      <c r="W1" s="13" t="s">
        <v>14</v>
      </c>
      <c r="X1" s="13" t="s">
        <v>14</v>
      </c>
      <c r="Y1" s="13" t="s">
        <v>14</v>
      </c>
      <c r="Z1" s="13" t="s">
        <v>14</v>
      </c>
      <c r="AA1" s="13" t="s">
        <v>14</v>
      </c>
      <c r="AB1" s="13" t="s">
        <v>14</v>
      </c>
      <c r="AC1" s="25"/>
      <c r="AD1" s="25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</row>
    <row r="2" spans="1:41" s="51" customFormat="1" ht="30.4" customHeight="1" x14ac:dyDescent="0.2">
      <c r="A2" s="220">
        <f>'Spielcenter I'!B1</f>
        <v>0</v>
      </c>
      <c r="B2" s="215"/>
      <c r="C2" s="216"/>
      <c r="D2" s="14"/>
      <c r="E2" s="15">
        <f>'Spielcenter I'!F4</f>
        <v>0</v>
      </c>
      <c r="F2" s="15">
        <f>'Spielcenter I'!H4</f>
        <v>0</v>
      </c>
      <c r="G2" s="15">
        <f>'Spielcenter I'!J4</f>
        <v>0</v>
      </c>
      <c r="H2" s="15">
        <f>'Spielcenter I'!L4</f>
        <v>0</v>
      </c>
      <c r="I2" s="15">
        <f>'Spielcenter I'!N4</f>
        <v>0</v>
      </c>
      <c r="J2" s="15">
        <f>'Spielcenter I'!P4</f>
        <v>0</v>
      </c>
      <c r="K2" s="15">
        <f>'Spielcenter I'!R4</f>
        <v>0</v>
      </c>
      <c r="L2" s="15">
        <f>'Spielcenter I'!T4</f>
        <v>0</v>
      </c>
      <c r="M2" s="15">
        <f>'Spielcenter I'!F34</f>
        <v>0</v>
      </c>
      <c r="N2" s="15">
        <f>'Spielcenter I'!H34</f>
        <v>0</v>
      </c>
      <c r="O2" s="15">
        <f>'Spielcenter I'!J34</f>
        <v>0</v>
      </c>
      <c r="P2" s="15">
        <f>'Spielcenter I'!L34</f>
        <v>0</v>
      </c>
      <c r="Q2" s="15">
        <f>'Spielcenter I'!N34</f>
        <v>0</v>
      </c>
      <c r="R2" s="15">
        <f>'Spielcenter I'!P34</f>
        <v>0</v>
      </c>
      <c r="S2" s="15">
        <f>'Spielcenter I'!R34</f>
        <v>0</v>
      </c>
      <c r="T2" s="15">
        <f>'Spielcenter I'!T34</f>
        <v>0</v>
      </c>
      <c r="U2" s="15">
        <f>'Spielcenter I'!F64</f>
        <v>0</v>
      </c>
      <c r="V2" s="15">
        <f>'Spielcenter I'!H64</f>
        <v>0</v>
      </c>
      <c r="W2" s="15">
        <f>'Spielcenter I'!J64</f>
        <v>0</v>
      </c>
      <c r="X2" s="15">
        <f>'Spielcenter I'!L64</f>
        <v>0</v>
      </c>
      <c r="Y2" s="15">
        <f>'Spielcenter I'!N64</f>
        <v>0</v>
      </c>
      <c r="Z2" s="15">
        <f>'Spielcenter I'!P64</f>
        <v>0</v>
      </c>
      <c r="AA2" s="15">
        <f>'Spielcenter I'!R64</f>
        <v>0</v>
      </c>
      <c r="AB2" s="15">
        <f>'Spielcenter I'!T64</f>
        <v>0</v>
      </c>
      <c r="AC2" s="26"/>
      <c r="AD2" s="26"/>
    </row>
    <row r="3" spans="1:41" s="51" customFormat="1" ht="20.100000000000001" customHeight="1" x14ac:dyDescent="0.2">
      <c r="A3" s="19" t="s">
        <v>20</v>
      </c>
      <c r="B3" s="22"/>
      <c r="C3" s="18">
        <f>SUM('Spielcenter I'!X30)</f>
        <v>0</v>
      </c>
      <c r="D3" s="16">
        <f>SUM('Spielcenter I'!V30)</f>
        <v>0</v>
      </c>
      <c r="E3" s="17">
        <f>SUM('Spielcenter I'!G30+'Spielcenter II'!G30+'Spielcenter III'!G30+'Spielcenter IV'!G30)</f>
        <v>0</v>
      </c>
      <c r="F3" s="17">
        <f>SUM('Spielcenter I'!I30+'Spielcenter II'!I30+'Spielcenter III'!I30+'Spielcenter IV'!I30)</f>
        <v>0</v>
      </c>
      <c r="G3" s="17">
        <f>SUM('Spielcenter I'!K30+'Spielcenter II'!K30+'Spielcenter III'!K30+'Spielcenter IV'!K30)</f>
        <v>0</v>
      </c>
      <c r="H3" s="17">
        <f>SUM('Spielcenter I'!M30+'Spielcenter II'!M30+'Spielcenter III'!M30+'Spielcenter IV'!M30)</f>
        <v>0</v>
      </c>
      <c r="I3" s="17">
        <f>SUM('Spielcenter I'!O30+'Spielcenter II'!O30+'Spielcenter III'!O30+'Spielcenter IV'!O30)</f>
        <v>0</v>
      </c>
      <c r="J3" s="17">
        <f>SUM('Spielcenter I'!Q30+'Spielcenter II'!Q30+'Spielcenter III'!Q30+'Spielcenter IV'!Q30)</f>
        <v>0</v>
      </c>
      <c r="K3" s="17">
        <f>SUM('Spielcenter I'!S30+'Spielcenter II'!S30+'Spielcenter III'!S30+'Spielcenter IV'!S30)</f>
        <v>0</v>
      </c>
      <c r="L3" s="17">
        <f>SUM('Spielcenter I'!U30+'Spielcenter II'!U30+'Spielcenter III'!U30+'Spielcenter IV'!U30)</f>
        <v>0</v>
      </c>
      <c r="M3" s="11">
        <f>SUM('Spielcenter I'!G60+'Spielcenter II'!G60+'Spielcenter III'!G60+'Spielcenter IV'!G60)</f>
        <v>0</v>
      </c>
      <c r="N3" s="11">
        <f>SUM('Spielcenter I'!I60+'Spielcenter II'!I60+'Spielcenter III'!I60+'Spielcenter IV'!I60)</f>
        <v>0</v>
      </c>
      <c r="O3" s="11">
        <f>SUM('Spielcenter I'!K60+'Spielcenter II'!K60+'Spielcenter III'!K60+'Spielcenter IV'!K60)</f>
        <v>0</v>
      </c>
      <c r="P3" s="11">
        <f>SUM('Spielcenter I'!M60+'Spielcenter II'!M60+'Spielcenter III'!M60+'Spielcenter IV'!M60)</f>
        <v>0</v>
      </c>
      <c r="Q3" s="11">
        <f>SUM('Spielcenter I'!O60+'Spielcenter II'!O60+'Spielcenter III'!O60+'Spielcenter IV'!O60)</f>
        <v>0</v>
      </c>
      <c r="R3" s="11">
        <f>SUM('Spielcenter I'!Q60+'Spielcenter II'!Q60+'Spielcenter III'!Q60+'Spielcenter IV'!Q60)</f>
        <v>0</v>
      </c>
      <c r="S3" s="11">
        <f>SUM('Spielcenter I'!S60+'Spielcenter II'!S60+'Spielcenter III'!S60+'Spielcenter IV'!S60)</f>
        <v>0</v>
      </c>
      <c r="T3" s="11">
        <f>SUM('Spielcenter I'!U60+'Spielcenter II'!U60+'Spielcenter III'!U60+'Spielcenter IV'!U60)</f>
        <v>0</v>
      </c>
      <c r="U3" s="11">
        <f>SUM('Spielcenter I'!G90+'Spielcenter II'!G90+'Spielcenter III'!G90+'Spielcenter IV'!G90)</f>
        <v>0</v>
      </c>
      <c r="V3" s="11">
        <f>SUM('Spielcenter I'!I90+'Spielcenter II'!I90+'Spielcenter III'!I90+'Spielcenter IV'!I90)</f>
        <v>0</v>
      </c>
      <c r="W3" s="11">
        <f>SUM('Spielcenter I'!K90+'Spielcenter II'!K90+'Spielcenter III'!K90+'Spielcenter IV'!K90)</f>
        <v>0</v>
      </c>
      <c r="X3" s="11">
        <f>SUM('Spielcenter I'!M90+'Spielcenter II'!M90+'Spielcenter III'!M90+'Spielcenter IV'!M90)</f>
        <v>0</v>
      </c>
      <c r="Y3" s="11">
        <f>SUM('Spielcenter I'!O90+'Spielcenter II'!O90+'Spielcenter III'!O90+'Spielcenter IV'!O90)</f>
        <v>0</v>
      </c>
      <c r="Z3" s="11">
        <f>SUM('Spielcenter I'!Q90+'Spielcenter II'!Q90+'Spielcenter III'!Q90+'Spielcenter IV'!Q90)</f>
        <v>0</v>
      </c>
      <c r="AA3" s="11">
        <f>SUM('Spielcenter I'!S90+'Spielcenter II'!S90+'Spielcenter III'!S90+'Spielcenter IV'!S90)</f>
        <v>0</v>
      </c>
      <c r="AB3" s="11">
        <f>SUM('Spielcenter I'!U90+'Spielcenter II'!U90+'Spielcenter III'!U90+'Spielcenter IV'!U90)</f>
        <v>0</v>
      </c>
      <c r="AC3" s="27"/>
      <c r="AD3" s="27"/>
    </row>
    <row r="4" spans="1:41" s="51" customFormat="1" ht="20.100000000000001" customHeight="1" x14ac:dyDescent="0.2">
      <c r="A4" s="19" t="s">
        <v>20</v>
      </c>
      <c r="B4" s="137"/>
      <c r="C4" s="16">
        <f>SUM('Spielcenter I'!X60)</f>
        <v>0</v>
      </c>
      <c r="D4" s="16">
        <f>SUM('Spielcenter I'!V60)</f>
        <v>0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AC4" s="95"/>
      <c r="AD4" s="95"/>
    </row>
    <row r="5" spans="1:41" s="51" customFormat="1" ht="20.100000000000001" customHeight="1" x14ac:dyDescent="0.2">
      <c r="A5" s="19" t="s">
        <v>20</v>
      </c>
      <c r="B5" s="137"/>
      <c r="C5" s="16">
        <f>SUM('Spielcenter I'!X90)</f>
        <v>0</v>
      </c>
      <c r="D5" s="18">
        <f>SUM('Spielcenter I'!V90)</f>
        <v>0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AC5" s="95"/>
      <c r="AD5" s="95"/>
    </row>
    <row r="6" spans="1:41" s="51" customFormat="1" ht="20.100000000000001" customHeight="1" x14ac:dyDescent="0.2">
      <c r="A6" s="19" t="s">
        <v>20</v>
      </c>
      <c r="B6" s="138" t="s">
        <v>24</v>
      </c>
      <c r="C6" s="139">
        <f>SUM('Spielcenter I'!X91)</f>
        <v>0</v>
      </c>
      <c r="D6" s="11">
        <f>SUM('Spielcenter I'!V92)</f>
        <v>0</v>
      </c>
      <c r="E6" s="11">
        <f>SUM(C3:C5)</f>
        <v>0</v>
      </c>
      <c r="F6" s="11">
        <f>SUM(D3:D5)</f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AC6" s="95"/>
      <c r="AD6" s="95"/>
    </row>
    <row r="7" spans="1:41" s="51" customFormat="1" ht="20.100000000000001" customHeight="1" x14ac:dyDescent="0.2">
      <c r="A7" s="19" t="s">
        <v>21</v>
      </c>
      <c r="B7" s="137"/>
      <c r="C7" s="16">
        <f>SUM('Spielcenter II'!X30)</f>
        <v>0</v>
      </c>
      <c r="D7" s="16">
        <f>SUM('Spielcenter II'!V30)</f>
        <v>0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AC7" s="95"/>
      <c r="AD7" s="95"/>
    </row>
    <row r="8" spans="1:41" s="51" customFormat="1" ht="20.100000000000001" customHeight="1" x14ac:dyDescent="0.2">
      <c r="A8" s="19" t="s">
        <v>21</v>
      </c>
      <c r="B8" s="137"/>
      <c r="C8" s="16">
        <f>SUM('Spielcenter II'!X60)</f>
        <v>0</v>
      </c>
      <c r="D8" s="16">
        <f>SUM('Spielcenter II'!V60)</f>
        <v>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AC8" s="95"/>
      <c r="AD8" s="95"/>
    </row>
    <row r="9" spans="1:41" s="51" customFormat="1" ht="20.100000000000001" customHeight="1" x14ac:dyDescent="0.2">
      <c r="A9" s="19" t="s">
        <v>21</v>
      </c>
      <c r="B9" s="137"/>
      <c r="C9" s="16">
        <f>SUM('Spielcenter II'!X90)</f>
        <v>0</v>
      </c>
      <c r="D9" s="18">
        <f>SUM('Spielcenter II'!V90)</f>
        <v>0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AC9" s="95"/>
      <c r="AD9" s="95"/>
    </row>
    <row r="10" spans="1:41" s="51" customFormat="1" ht="20.100000000000001" customHeight="1" x14ac:dyDescent="0.2">
      <c r="A10" s="19" t="s">
        <v>21</v>
      </c>
      <c r="B10" s="138" t="s">
        <v>24</v>
      </c>
      <c r="C10" s="139">
        <f>SUM('Spielcenter II'!X91)</f>
        <v>0</v>
      </c>
      <c r="D10" s="11">
        <f>SUM('Spielcenter II'!V92)</f>
        <v>0</v>
      </c>
      <c r="E10" s="11">
        <f>SUM(C7:C9)</f>
        <v>0</v>
      </c>
      <c r="F10" s="11">
        <f>SUM(D7:D9)</f>
        <v>0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AC10" s="95"/>
      <c r="AD10" s="95"/>
    </row>
    <row r="11" spans="1:41" s="51" customFormat="1" ht="20.100000000000001" customHeight="1" x14ac:dyDescent="0.2">
      <c r="A11" s="19" t="s">
        <v>22</v>
      </c>
      <c r="B11" s="137"/>
      <c r="C11" s="16">
        <f>SUM('Spielcenter III'!X30)</f>
        <v>0</v>
      </c>
      <c r="D11" s="16">
        <f>SUM('Spielcenter III'!V30)</f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AC11" s="95"/>
      <c r="AD11" s="95"/>
    </row>
    <row r="12" spans="1:41" s="51" customFormat="1" ht="20.100000000000001" customHeight="1" x14ac:dyDescent="0.2">
      <c r="A12" s="19" t="s">
        <v>22</v>
      </c>
      <c r="B12" s="137"/>
      <c r="C12" s="16">
        <f>SUM('Spielcenter III'!X60)</f>
        <v>0</v>
      </c>
      <c r="D12" s="16">
        <f>SUM('Spielcenter III'!V60)</f>
        <v>0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AC12" s="95"/>
      <c r="AD12" s="95"/>
    </row>
    <row r="13" spans="1:41" s="51" customFormat="1" ht="20.100000000000001" customHeight="1" x14ac:dyDescent="0.2">
      <c r="A13" s="19" t="s">
        <v>22</v>
      </c>
      <c r="B13" s="137"/>
      <c r="C13" s="16">
        <f>SUM('Spielcenter III'!X90)</f>
        <v>0</v>
      </c>
      <c r="D13" s="18">
        <f>SUM('Spielcenter III'!V90)</f>
        <v>0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AC13" s="95"/>
      <c r="AD13" s="95"/>
    </row>
    <row r="14" spans="1:41" s="51" customFormat="1" ht="20.100000000000001" customHeight="1" x14ac:dyDescent="0.2">
      <c r="A14" s="19" t="s">
        <v>22</v>
      </c>
      <c r="B14" s="138" t="s">
        <v>24</v>
      </c>
      <c r="C14" s="139">
        <f>SUM('Spielcenter III'!X91)</f>
        <v>0</v>
      </c>
      <c r="D14" s="11">
        <f>SUM('Spielcenter III'!V92)</f>
        <v>0</v>
      </c>
      <c r="E14" s="11">
        <f>SUM(C11:C13)</f>
        <v>0</v>
      </c>
      <c r="F14" s="11">
        <f>SUM(D11:D13)</f>
        <v>0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AC14" s="95"/>
      <c r="AD14" s="95"/>
    </row>
    <row r="15" spans="1:41" s="51" customFormat="1" ht="20.100000000000001" customHeight="1" x14ac:dyDescent="0.2">
      <c r="A15" s="19" t="s">
        <v>23</v>
      </c>
      <c r="B15" s="137"/>
      <c r="C15" s="16">
        <f>SUM('Spielcenter IV'!X30)</f>
        <v>0</v>
      </c>
      <c r="D15" s="16">
        <f>SUM('Spielcenter IV'!V30)</f>
        <v>0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AC15" s="95"/>
      <c r="AD15" s="95"/>
    </row>
    <row r="16" spans="1:41" s="51" customFormat="1" ht="20.100000000000001" customHeight="1" x14ac:dyDescent="0.2">
      <c r="A16" s="19" t="s">
        <v>23</v>
      </c>
      <c r="B16" s="137"/>
      <c r="C16" s="16">
        <f>SUM('Spielcenter IV'!X60)</f>
        <v>0</v>
      </c>
      <c r="D16" s="16">
        <f>SUM('Spielcenter IV'!V60)</f>
        <v>0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AC16" s="95"/>
      <c r="AD16" s="95"/>
    </row>
    <row r="17" spans="1:30" s="51" customFormat="1" ht="20.100000000000001" customHeight="1" x14ac:dyDescent="0.2">
      <c r="A17" s="19" t="s">
        <v>23</v>
      </c>
      <c r="B17" s="137"/>
      <c r="C17" s="16">
        <f>SUM('Spielcenter IV'!X90)</f>
        <v>0</v>
      </c>
      <c r="D17" s="18">
        <f>SUM('Spielcenter IV'!V90)</f>
        <v>0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C17" s="95"/>
      <c r="AD17" s="95"/>
    </row>
    <row r="18" spans="1:30" s="51" customFormat="1" ht="20.100000000000001" customHeight="1" x14ac:dyDescent="0.2">
      <c r="A18" s="19" t="s">
        <v>23</v>
      </c>
      <c r="B18" s="138" t="s">
        <v>24</v>
      </c>
      <c r="C18" s="139">
        <f>SUM('Spielcenter IV'!X91)</f>
        <v>0</v>
      </c>
      <c r="D18" s="11">
        <f>SUM('Spielcenter IV'!V92)</f>
        <v>0</v>
      </c>
      <c r="E18" s="11">
        <f>SUM(C15:C17)</f>
        <v>0</v>
      </c>
      <c r="F18" s="11">
        <f>SUM(D15:D17)</f>
        <v>0</v>
      </c>
      <c r="G18" s="140">
        <f>SUM(E3:AB3)</f>
        <v>0</v>
      </c>
      <c r="H18" s="228" t="s">
        <v>27</v>
      </c>
      <c r="I18" s="228"/>
      <c r="J18" s="229"/>
      <c r="K18" s="107"/>
      <c r="L18" s="107"/>
      <c r="M18" s="107"/>
      <c r="N18" s="107"/>
      <c r="O18" s="107"/>
      <c r="P18" s="107"/>
      <c r="AC18" s="95"/>
      <c r="AD18" s="95"/>
    </row>
    <row r="19" spans="1:30" s="51" customFormat="1" ht="30.4" customHeight="1" x14ac:dyDescent="0.2">
      <c r="A19" s="195" t="s">
        <v>4</v>
      </c>
      <c r="B19" s="204"/>
      <c r="C19" s="170">
        <f>SUM(C6+C10+C14+C18)</f>
        <v>0</v>
      </c>
      <c r="D19" s="11">
        <f>SUM(D6+D10+D14+D18)</f>
        <v>0</v>
      </c>
      <c r="E19" s="11">
        <f>SUM(E6+E10+E14+E18)</f>
        <v>0</v>
      </c>
      <c r="F19" s="11">
        <f>SUM(F6+F10+F14+F18)</f>
        <v>0</v>
      </c>
      <c r="G19" s="21"/>
      <c r="H19" s="230" t="s">
        <v>30</v>
      </c>
      <c r="I19" s="228"/>
      <c r="J19" s="229"/>
      <c r="K19" s="107"/>
      <c r="L19" s="107"/>
      <c r="M19" s="107"/>
      <c r="N19" s="107"/>
      <c r="O19" s="107"/>
      <c r="P19" s="107"/>
      <c r="AC19" s="95"/>
      <c r="AD19" s="95"/>
    </row>
    <row r="20" spans="1:30" x14ac:dyDescent="0.2">
      <c r="D20" s="233" t="s">
        <v>16</v>
      </c>
      <c r="E20" s="239">
        <f>SUM(G19-E19)</f>
        <v>0</v>
      </c>
      <c r="F20" s="236">
        <f>SUM(G18-F19)</f>
        <v>0</v>
      </c>
      <c r="G20" s="141"/>
      <c r="H20" s="141"/>
      <c r="I20" s="142"/>
      <c r="J20" s="95"/>
      <c r="K20" s="143"/>
      <c r="L20" s="143"/>
      <c r="M20" s="143"/>
      <c r="N20" s="143"/>
      <c r="O20" s="143"/>
      <c r="P20" s="143"/>
    </row>
    <row r="21" spans="1:30" x14ac:dyDescent="0.2">
      <c r="D21" s="234"/>
      <c r="E21" s="240"/>
      <c r="F21" s="237"/>
      <c r="G21" s="144"/>
      <c r="H21" s="144"/>
      <c r="I21" s="145"/>
      <c r="J21" s="95"/>
    </row>
    <row r="22" spans="1:30" x14ac:dyDescent="0.2">
      <c r="C22" s="146"/>
      <c r="D22" s="235"/>
      <c r="E22" s="241"/>
      <c r="F22" s="238"/>
      <c r="G22" s="147"/>
      <c r="H22" s="147"/>
      <c r="I22" s="148"/>
      <c r="J22" s="95"/>
    </row>
    <row r="23" spans="1:30" ht="20.100000000000001" customHeight="1" x14ac:dyDescent="0.2">
      <c r="A23" s="231" t="s">
        <v>17</v>
      </c>
      <c r="B23" s="232"/>
      <c r="C23" s="16">
        <f t="shared" ref="C23:D25" si="0">SUM(C3+C7+C11+C15)</f>
        <v>0</v>
      </c>
      <c r="D23" s="11">
        <f t="shared" si="0"/>
        <v>0</v>
      </c>
      <c r="E23" s="121"/>
      <c r="F23" s="121"/>
      <c r="G23" s="95"/>
      <c r="H23" s="95"/>
      <c r="I23" s="95"/>
      <c r="J23" s="95"/>
    </row>
    <row r="24" spans="1:30" ht="20.100000000000001" customHeight="1" x14ac:dyDescent="0.2">
      <c r="A24" s="226" t="s">
        <v>18</v>
      </c>
      <c r="B24" s="227"/>
      <c r="C24" s="16">
        <f t="shared" si="0"/>
        <v>0</v>
      </c>
      <c r="D24" s="11">
        <f t="shared" si="0"/>
        <v>0</v>
      </c>
      <c r="E24" s="121"/>
      <c r="F24" s="121"/>
      <c r="G24" s="95"/>
      <c r="H24" s="95"/>
      <c r="I24" s="95"/>
      <c r="J24" s="95"/>
    </row>
    <row r="25" spans="1:30" ht="20.100000000000001" customHeight="1" x14ac:dyDescent="0.2">
      <c r="A25" s="226" t="s">
        <v>19</v>
      </c>
      <c r="B25" s="227"/>
      <c r="C25" s="16">
        <f t="shared" si="0"/>
        <v>0</v>
      </c>
      <c r="D25" s="11">
        <f t="shared" si="0"/>
        <v>0</v>
      </c>
    </row>
    <row r="26" spans="1:30" ht="20.100000000000001" customHeight="1" x14ac:dyDescent="0.2">
      <c r="C26" s="11">
        <f>SUM(C23:C25)</f>
        <v>0</v>
      </c>
      <c r="D26" s="11">
        <f>SUM(D23:D25)</f>
        <v>0</v>
      </c>
    </row>
  </sheetData>
  <sheetProtection selectLockedCells="1"/>
  <mergeCells count="11">
    <mergeCell ref="A25:B25"/>
    <mergeCell ref="A1:C1"/>
    <mergeCell ref="A2:C2"/>
    <mergeCell ref="A19:B19"/>
    <mergeCell ref="H18:J18"/>
    <mergeCell ref="H19:J19"/>
    <mergeCell ref="A23:B23"/>
    <mergeCell ref="A24:B24"/>
    <mergeCell ref="D20:D22"/>
    <mergeCell ref="F20:F22"/>
    <mergeCell ref="E20:E22"/>
  </mergeCells>
  <phoneticPr fontId="2" type="noConversion"/>
  <printOptions horizontalCentered="1"/>
  <pageMargins left="0.19685039370078741" right="0.19685039370078741" top="0.62992125984251968" bottom="0.59055118110236227" header="0.43307086614173229" footer="0.43307086614173229"/>
  <pageSetup paperSize="9" scale="80" orientation="landscape" r:id="rId1"/>
  <headerFooter alignWithMargins="0">
    <oddHeader>&amp;L&amp;D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Spielcenter I</vt:lpstr>
      <vt:lpstr>Spielcenter II</vt:lpstr>
      <vt:lpstr>Spielcenter III</vt:lpstr>
      <vt:lpstr>Spielcenter IV</vt:lpstr>
      <vt:lpstr>Gesamtsummen</vt:lpstr>
      <vt:lpstr>Gesamtsummen!Druckbereich</vt:lpstr>
      <vt:lpstr>'Spielcenter I'!Druckbereich</vt:lpstr>
      <vt:lpstr>'Spielcenter II'!Druckbereich</vt:lpstr>
      <vt:lpstr>'Spielcenter III'!Druckbereich</vt:lpstr>
      <vt:lpstr>'Spielcenter IV'!Druckbereich</vt:lpstr>
    </vt:vector>
  </TitlesOfParts>
  <Company>Stadtverwaltung Idstein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Moog, Erich</dc:creator>
  <cp:lastModifiedBy>Thienes, Tatjana</cp:lastModifiedBy>
  <cp:lastPrinted>2018-10-25T12:13:21Z</cp:lastPrinted>
  <dcterms:created xsi:type="dcterms:W3CDTF">2009-04-23T09:51:27Z</dcterms:created>
  <dcterms:modified xsi:type="dcterms:W3CDTF">2023-04-21T05:35:38Z</dcterms:modified>
</cp:coreProperties>
</file>